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rd.Ing.Fermo\Dropbox\CONSIGLI_dell_ORDINE\Consiglio 2022\Co n. 04.2022 del 27.04.2022\piano triennale\"/>
    </mc:Choice>
  </mc:AlternateContent>
  <bookViews>
    <workbookView xWindow="0" yWindow="0" windowWidth="28800" windowHeight="12435" activeTab="4"/>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<sst xmlns="http://schemas.openxmlformats.org/spreadsheetml/2006/main" count="1584" uniqueCount="611">
  <si>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</si>
  <si>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</si>
  <si>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</si>
  <si>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</si>
  <si>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</si>
  <si>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</si>
  <si>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</si>
  <si>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</si>
  <si>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</si>
  <si>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</si>
  <si>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</si>
  <si>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</si>
  <si>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</si>
  <si>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</si>
  <si>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</si>
  <si>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</si>
  <si>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</si>
  <si>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</si>
  <si>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</si>
  <si>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</si>
  <si>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</si>
  <si>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</si>
  <si>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</si>
  <si>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</si>
  <si>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</si>
  <si>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</si>
  <si>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</si>
  <si>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</si>
  <si>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</si>
  <si>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</si>
  <si>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</si>
  <si>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</si>
  <si>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</si>
  <si>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</si>
  <si>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</si>
  <si>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</si>
  <si>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</si>
  <si>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</si>
  <si>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</si>
  <si>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</si>
  <si>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</si>
  <si>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</si>
  <si>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</si>
  <si>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</si>
  <si>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</si>
  <si>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</si>
  <si>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</si>
  <si>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</si>
  <si>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</si>
  <si>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</si>
  <si>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</si>
  <si>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</si>
  <si>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</si>
  <si>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</si>
  <si>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</si>
  <si>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</si>
  <si>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</si>
  <si>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</si>
  <si>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</si>
  <si>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</si>
  <si>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</si>
  <si>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</si>
  <si>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</si>
  <si>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</si>
  <si>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</si>
  <si>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</si>
  <si>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</si>
  <si>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</si>
  <si>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</si>
  <si>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</si>
  <si>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</si>
  <si>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</si>
  <si>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</si>
  <si>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</si>
  <si>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</si>
  <si>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</si>
  <si>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</si>
  <si>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</si>
  <si>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</si>
  <si>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</si>
  <si>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</si>
  <si>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</si>
  <si>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</si>
  <si>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</si>
  <si>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</si>
  <si>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</si>
  <si>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</si>
  <si>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</si>
  <si>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</si>
  <si>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</si>
  <si>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</si>
  <si>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</si>
  <si>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</si>
  <si>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</si>
  <si>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</si>
  <si>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</si>
  <si>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</si>
  <si>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</si>
  <si>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</si>
  <si>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</si>
  <si>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</si>
  <si>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</si>
  <si>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</si>
  <si>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</si>
  <si>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</si>
  <si>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</si>
  <si>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</si>
  <si>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</si>
  <si>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</si>
  <si>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</si>
  <si>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</si>
  <si>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</si>
  <si>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</si>
  <si>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</si>
  <si>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</si>
  <si>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</si>
  <si>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</si>
  <si>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</si>
  <si>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</si>
  <si>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</si>
  <si>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</si>
  <si>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</si>
  <si>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</si>
  <si>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</si>
  <si>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</si>
  <si>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</si>
  <si>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</si>
  <si>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</si>
  <si>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</si>
  <si>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</si>
  <si>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</si>
  <si>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</si>
  <si>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</si>
  <si>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</si>
  <si>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</si>
  <si>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</si>
  <si>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</si>
  <si>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</si>
  <si>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</si>
  <si>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</si>
  <si>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</si>
  <si>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</si>
  <si>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</si>
  <si>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</si>
  <si>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</si>
  <si>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</si>
  <si>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</si>
  <si>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</si>
  <si>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</si>
  <si>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</si>
  <si>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</si>
  <si>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</si>
  <si>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</si>
  <si>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</si>
  <si>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</si>
  <si>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</si>
  <si>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</si>
  <si>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</si>
  <si>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</si>
  <si>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</si>
  <si>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</si>
  <si>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</si>
  <si>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</si>
  <si>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</si>
  <si>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</si>
  <si>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</si>
  <si>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</si>
  <si>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</si>
  <si>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</si>
  <si>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</si>
  <si>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</si>
  <si>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</si>
  <si>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</si>
  <si>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</si>
  <si>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</si>
  <si>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</si>
  <si>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</si>
  <si>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</si>
  <si>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</si>
  <si>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</si>
  <si>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</si>
  <si>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</si>
  <si>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</si>
  <si>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</si>
  <si>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</si>
  <si>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</si>
  <si>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</si>
  <si>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</si>
  <si>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</si>
  <si>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</si>
  <si>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</si>
  <si>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</si>
  <si>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</si>
  <si>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</si>
  <si>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</si>
  <si>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</si>
  <si>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</si>
  <si>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</si>
  <si>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</si>
  <si>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</si>
  <si>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</si>
  <si>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</si>
  <si>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</si>
  <si>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</si>
  <si>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</si>
  <si>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</si>
  <si>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</si>
  <si>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</si>
  <si>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</si>
  <si>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</si>
  <si>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</si>
  <si>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</si>
  <si>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</si>
  <si>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</si>
  <si>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</si>
  <si>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</si>
  <si>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</si>
  <si>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</si>
  <si>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</si>
  <si>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</si>
  <si>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</si>
  <si>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</si>
  <si>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</si>
  <si>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</si>
  <si>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</si>
  <si>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</si>
  <si>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</si>
  <si>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</si>
  <si>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</si>
  <si>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</si>
  <si>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</si>
  <si>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</si>
  <si>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</si>
  <si>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</si>
  <si>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</si>
  <si>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</si>
  <si>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</si>
  <si>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</si>
  <si>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</si>
  <si>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</si>
  <si>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</si>
  <si>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</si>
  <si>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</si>
  <si>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</si>
  <si>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</si>
  <si>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</si>
  <si>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</si>
  <si>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</si>
  <si>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</si>
  <si>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</si>
  <si>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</si>
  <si>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</si>
  <si>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</si>
  <si>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</si>
  <si>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</si>
  <si>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</si>
  <si>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</si>
  <si>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</si>
  <si>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</si>
  <si>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</si>
  <si>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</si>
  <si>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</si>
  <si>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</si>
  <si>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</si>
  <si>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</si>
  <si>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</si>
  <si>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</si>
  <si>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</si>
  <si>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</si>
  <si>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</si>
  <si>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</si>
  <si>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</si>
  <si>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</si>
  <si>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</si>
  <si>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</si>
  <si>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</si>
  <si>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</si>
  <si>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</si>
  <si>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</si>
  <si>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</si>
  <si>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</si>
  <si>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</si>
  <si>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</si>
  <si>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</si>
  <si>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</si>
  <si>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</si>
  <si>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</si>
  <si>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</si>
  <si>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</si>
  <si>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</si>
  <si>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</si>
  <si>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</si>
  <si>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</si>
  <si>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</si>
  <si>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</si>
  <si>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</si>
  <si>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</si>
  <si>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</si>
  <si>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</si>
  <si>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</si>
  <si>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</si>
  <si>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</si>
  <si>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</si>
  <si>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</si>
  <si>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</si>
  <si>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</si>
  <si>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</si>
  <si>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</si>
  <si>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</si>
  <si>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</si>
  <si>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</si>
  <si>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</si>
  <si>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</si>
  <si>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</si>
  <si>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</si>
  <si>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</si>
  <si>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</si>
  <si>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</si>
  <si>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</si>
  <si>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</si>
  <si>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</si>
  <si>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</si>
  <si>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</si>
  <si>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</si>
  <si>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</si>
  <si>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</si>
  <si>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</si>
  <si>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</si>
  <si>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</si>
  <si>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</si>
  <si>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</si>
  <si>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</si>
  <si>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</si>
  <si>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</si>
  <si>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</si>
  <si>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</si>
  <si>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</si>
  <si>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</si>
  <si>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</si>
  <si>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</si>
  <si>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</si>
  <si>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</si>
  <si>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</si>
  <si>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</si>
  <si>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</si>
  <si>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</si>
  <si>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</si>
  <si>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</si>
  <si>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</si>
  <si>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</si>
  <si>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</si>
  <si>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</si>
  <si>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</si>
  <si>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</si>
  <si>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</si>
  <si>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</si>
  <si>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</si>
  <si>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</si>
  <si>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</si>
  <si>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</si>
  <si>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</si>
  <si>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</si>
  <si>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</si>
  <si>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</si>
  <si>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</si>
  <si>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</si>
  <si>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</si>
  <si>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</si>
  <si>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</si>
  <si>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</si>
  <si>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</si>
  <si>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</si>
  <si>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</si>
  <si>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</si>
  <si>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</si>
  <si>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</si>
  <si>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</si>
  <si>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</si>
  <si>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</si>
  <si>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</si>
  <si>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</si>
  <si>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</si>
  <si>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</si>
  <si>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</si>
  <si>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</si>
  <si>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</si>
  <si>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</si>
  <si>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</si>
  <si>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</si>
  <si>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</si>
  <si>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</si>
  <si>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</si>
  <si>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</si>
  <si>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</si>
  <si>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</si>
  <si>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</si>
  <si>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</si>
  <si>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</si>
  <si>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</si>
  <si>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</si>
  <si>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</si>
  <si>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</si>
  <si>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</si>
  <si>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</si>
  <si>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</si>
  <si>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</si>
  <si>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</si>
  <si>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</si>
  <si>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</si>
  <si>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</si>
  <si>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</si>
  <si>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</si>
  <si>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</si>
  <si>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</si>
  <si>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</si>
  <si>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</si>
  <si>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</si>
  <si>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</si>
  <si>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</si>
  <si>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</si>
  <si>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</si>
  <si>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</si>
  <si>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</si>
  <si>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</si>
  <si>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</si>
  <si>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</si>
  <si>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</si>
  <si>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</si>
  <si>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</si>
  <si>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</si>
  <si>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</si>
  <si>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</si>
  <si>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</si>
  <si>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</si>
  <si>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</si>
  <si>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</si>
  <si>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</si>
  <si>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</si>
  <si>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</si>
  <si>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</si>
  <si>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</si>
  <si>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</si>
  <si>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</si>
  <si>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</si>
  <si>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</si>
  <si>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</si>
  <si>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</si>
  <si>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</si>
  <si>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</si>
  <si>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</si>
  <si>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</si>
  <si>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</si>
  <si>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</si>
  <si>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</si>
  <si>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</si>
  <si>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</si>
  <si>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</si>
  <si>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</si>
  <si>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</si>
  <si>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</si>
  <si>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</si>
  <si>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</si>
  <si>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</si>
  <si>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</si>
  <si>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</si>
  <si>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</si>
  <si>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</si>
  <si>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</si>
  <si>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</si>
  <si>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</si>
  <si>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</si>
  <si>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</si>
  <si>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</si>
  <si>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</si>
  <si>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</si>
  <si>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</si>
  <si>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</si>
  <si>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</si>
  <si>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</si>
  <si>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</si>
  <si>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</si>
  <si>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</si>
  <si>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</si>
  <si>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</si>
  <si>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</si>
  <si>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</si>
  <si>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</si>
  <si>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</si>
  <si>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</si>
  <si>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</si>
  <si>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</si>
  <si>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</si>
  <si>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</si>
  <si>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</si>
  <si>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</si>
  <si>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</si>
  <si>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</si>
  <si>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</si>
  <si>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</si>
  <si>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</si>
  <si>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</si>
  <si>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</si>
  <si>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</si>
  <si>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</si>
  <si>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</si>
  <si>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</si>
  <si>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</si>
  <si>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</si>
  <si>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</si>
  <si>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</si>
  <si>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</si>
  <si>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</si>
  <si>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</si>
  <si>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</si>
  <si>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</si>
  <si>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</si>
  <si>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</si>
  <si>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</si>
  <si>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</si>
  <si>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</si>
  <si>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</si>
  <si>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</si>
  <si>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</si>
  <si>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</si>
  <si>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</si>
  <si>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</si>
  <si>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</si>
  <si>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</si>
  <si>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</si>
  <si>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</si>
  <si>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</si>
  <si>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</si>
  <si>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</si>
  <si>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</si>
  <si>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</si>
  <si>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Consiglio/Consigliere Segretario</t>
  </si>
  <si>
    <t>Presidente-Consigliere Segretario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</si>
  <si>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</si>
  <si>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</si>
  <si>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</si>
  <si>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</si>
  <si>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</si>
  <si>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</si>
  <si>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</si>
  <si>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</si>
  <si>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</si>
  <si>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</si>
  <si>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</si>
  <si>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</si>
  <si>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</si>
  <si>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</si>
  <si>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</si>
  <si>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</si>
  <si>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</si>
  <si>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</si>
  <si>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</si>
  <si>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</si>
  <si>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</si>
  <si>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</si>
  <si>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</si>
  <si>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</si>
  <si>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</si>
  <si>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</si>
  <si>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</si>
  <si>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</si>
  <si>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</si>
  <si>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</si>
  <si>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</si>
  <si>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</si>
  <si>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</si>
  <si>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</si>
  <si>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</si>
  <si>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</si>
  <si>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</si>
  <si>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</si>
  <si>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</si>
  <si>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</si>
  <si>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</si>
  <si>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</si>
  <si>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</si>
  <si>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</si>
  <si>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</si>
  <si>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</si>
  <si>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</si>
  <si>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</si>
  <si>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</si>
  <si>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</si>
  <si>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</si>
  <si>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</si>
  <si>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</si>
  <si>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</si>
  <si>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</si>
  <si>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</si>
  <si>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</si>
  <si>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</si>
  <si>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</si>
  <si>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</si>
  <si>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</si>
  <si>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</si>
  <si>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</si>
  <si>
    <t>Normativa di riferimento
Linee guida del CN 
Valutazione collegiale</t>
  </si>
  <si>
    <t>1. verifica dell'avvio dell'istruttoria
a cura del dirigente/consigliere Segretario
2. rispetto dei termini procedimentali           3.Protocollo informatico</t>
  </si>
  <si>
    <t xml:space="preserve">N. 1  DI CONTROLLO
N. 1 DI REGOLAMENTAZIONE        N. 1 SEMPLIFICAZIONE </t>
  </si>
  <si>
    <t xml:space="preserve">N. 1  DI CONTROLLO
N. 1 DI REGOLAMENTAZIONE         N.1 SEMPLIFICAZIONE </t>
  </si>
  <si>
    <t>1. verifica dell'avvio dell'istruttoria
a cura del dirigente/consigliere
2. rispetto dei termini procedimentali        3.Protocollo informatico</t>
  </si>
  <si>
    <t xml:space="preserve"> N/A</t>
  </si>
  <si>
    <t xml:space="preserve">Erogazione di sovvenzioni e contributi </t>
  </si>
  <si>
    <t>Erogazione contributi alla Federazione degli Ingegneri Marche</t>
  </si>
  <si>
    <t xml:space="preserve">
Regolamento formazione CN
Istruttoria intermedia
Approvazione collegiale
</t>
  </si>
  <si>
    <t>1. adeguata verbalizzazione della attività svolte
2. report periodici al Consiglio
3. motivazione specifica delle scelte regolatorie assunte e di eventuali scostamenti da precedenti orientamenti                                                  4. Protocollo Informatico</t>
  </si>
  <si>
    <t>1 DI TRASPARENZA
2 DI REGOLAMENTAZIONE
3 DI CONTROLLO                                          4 SEMPLIFICAZIONE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</si>
</sst>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22" fillId="0" borderId="24" xfId="0" applyFont="1" applyFill="1" applyBorder="1" applyAlignment="1">
      <alignment horizontal="center"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19" fillId="0" borderId="0" xfId="0" applyFont="1" applyBorder="1" applyAlignment="1">
      <alignment horizontal="justify" vertical="top"/>
    </xf>
    <xf numFmtId="0" fontId="19" fillId="0" borderId="0" xfId="0" applyFont="1" applyBorder="1" applyAlignment="1">
      <alignment horizontal="center"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Border="1" applyAlignment="1">
      <alignment horizontal="justify" vertical="top"/>
    </xf>
    <xf numFmtId="0" fontId="28" fillId="0" borderId="0" xfId="0" applyFont="1" applyBorder="1" applyAlignment="1">
      <alignment horizontal="center" vertical="top"/>
    </xf>
    <xf numFmtId="0" fontId="19" fillId="0" borderId="47" xfId="0" applyFont="1" applyBorder="1" applyAlignment="1">
      <alignment horizontal="justify" vertical="top"/>
    </xf>
    <xf numFmtId="0" fontId="19" fillId="0" borderId="47" xfId="0" applyFont="1" applyBorder="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xf>
    <xf numFmtId="0" fontId="24" fillId="0"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24"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4"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4" fillId="0" borderId="77"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Fill="1"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58" zoomScale="90" zoomScaleNormal="90" workbookViewId="0">
      <selection activeCell="D18" sqref="D18:E18"/>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60" t="s">
        <v>218</v>
      </c>
      <c r="B1" s="261"/>
      <c r="C1" s="262"/>
      <c r="D1" s="258" t="s">
        <v>219</v>
      </c>
      <c r="E1" s="258"/>
      <c r="F1" s="42"/>
      <c r="G1" s="41"/>
    </row>
    <row r="2" spans="1:7" ht="15.75" customHeight="1" thickBot="1" x14ac:dyDescent="0.3">
      <c r="A2" s="263"/>
      <c r="B2" s="264"/>
      <c r="C2" s="265"/>
      <c r="D2" s="259"/>
      <c r="E2" s="259"/>
      <c r="F2" s="42"/>
      <c r="G2" s="41"/>
    </row>
    <row r="3" spans="1:7" ht="50.25" customHeight="1" x14ac:dyDescent="0.25">
      <c r="A3" s="266" t="s">
        <v>442</v>
      </c>
      <c r="B3" s="255" t="s">
        <v>220</v>
      </c>
      <c r="C3" s="252" t="s">
        <v>281</v>
      </c>
      <c r="D3" s="28">
        <v>1</v>
      </c>
      <c r="E3" s="25" t="s">
        <v>221</v>
      </c>
      <c r="F3" s="40"/>
      <c r="G3" s="41"/>
    </row>
    <row r="4" spans="1:7" ht="41.25" customHeight="1" x14ac:dyDescent="0.25">
      <c r="A4" s="267"/>
      <c r="B4" s="256"/>
      <c r="C4" s="253"/>
      <c r="D4" s="28">
        <v>2</v>
      </c>
      <c r="E4" s="25" t="s">
        <v>294</v>
      </c>
      <c r="F4" s="39"/>
      <c r="G4" s="41"/>
    </row>
    <row r="5" spans="1:7" ht="43.5" customHeight="1" x14ac:dyDescent="0.25">
      <c r="A5" s="267"/>
      <c r="B5" s="256"/>
      <c r="C5" s="253"/>
      <c r="D5" s="28">
        <v>3</v>
      </c>
      <c r="E5" s="29" t="s">
        <v>283</v>
      </c>
      <c r="F5" s="39"/>
      <c r="G5" s="41"/>
    </row>
    <row r="6" spans="1:7" ht="45.75" customHeight="1" x14ac:dyDescent="0.25">
      <c r="A6" s="267"/>
      <c r="B6" s="256"/>
      <c r="C6" s="253"/>
      <c r="D6" s="28">
        <v>4</v>
      </c>
      <c r="E6" s="29" t="s">
        <v>222</v>
      </c>
      <c r="F6" s="39"/>
      <c r="G6" s="41"/>
    </row>
    <row r="7" spans="1:7" ht="41.25" customHeight="1" x14ac:dyDescent="0.25">
      <c r="A7" s="267"/>
      <c r="B7" s="256"/>
      <c r="C7" s="253"/>
      <c r="D7" s="26">
        <v>5</v>
      </c>
      <c r="E7" s="27" t="s">
        <v>223</v>
      </c>
      <c r="F7" s="39"/>
      <c r="G7" s="41"/>
    </row>
    <row r="8" spans="1:7" ht="48.75" customHeight="1" thickBot="1" x14ac:dyDescent="0.3">
      <c r="A8" s="267"/>
      <c r="B8" s="257"/>
      <c r="C8" s="254"/>
      <c r="D8" s="26">
        <v>6</v>
      </c>
      <c r="E8" s="27" t="s">
        <v>224</v>
      </c>
      <c r="F8" s="39"/>
      <c r="G8" s="41"/>
    </row>
    <row r="9" spans="1:7" ht="51" customHeight="1" x14ac:dyDescent="0.25">
      <c r="A9" s="267"/>
      <c r="B9" s="270" t="s">
        <v>225</v>
      </c>
      <c r="C9" s="252" t="s">
        <v>237</v>
      </c>
      <c r="D9" s="23">
        <v>1</v>
      </c>
      <c r="E9" s="54" t="s">
        <v>226</v>
      </c>
      <c r="F9" s="39"/>
      <c r="G9" s="41"/>
    </row>
    <row r="10" spans="1:7" ht="51" customHeight="1" x14ac:dyDescent="0.25">
      <c r="A10" s="267"/>
      <c r="B10" s="271"/>
      <c r="C10" s="253"/>
      <c r="D10" s="26">
        <v>2</v>
      </c>
      <c r="E10" s="27" t="s">
        <v>435</v>
      </c>
      <c r="F10" s="39"/>
      <c r="G10" s="41"/>
    </row>
    <row r="11" spans="1:7" ht="51" customHeight="1" x14ac:dyDescent="0.25">
      <c r="A11" s="267"/>
      <c r="B11" s="53"/>
      <c r="C11" s="253"/>
      <c r="D11" s="26">
        <v>3</v>
      </c>
      <c r="E11" s="27" t="s">
        <v>436</v>
      </c>
      <c r="F11" s="39"/>
      <c r="G11" s="41"/>
    </row>
    <row r="12" spans="1:7" ht="51" customHeight="1" x14ac:dyDescent="0.25">
      <c r="A12" s="267"/>
      <c r="B12" s="53"/>
      <c r="C12" s="253"/>
      <c r="D12" s="26">
        <v>4</v>
      </c>
      <c r="E12" s="27" t="s">
        <v>437</v>
      </c>
      <c r="F12" s="39"/>
      <c r="G12" s="41"/>
    </row>
    <row r="13" spans="1:7" ht="51" customHeight="1" x14ac:dyDescent="0.25">
      <c r="A13" s="267"/>
      <c r="B13" s="53"/>
      <c r="C13" s="253"/>
      <c r="D13" s="26">
        <v>5</v>
      </c>
      <c r="E13" s="27" t="s">
        <v>396</v>
      </c>
      <c r="F13" s="39"/>
      <c r="G13" s="41"/>
    </row>
    <row r="14" spans="1:7" ht="51" customHeight="1" thickBot="1" x14ac:dyDescent="0.3">
      <c r="A14" s="267"/>
      <c r="B14" s="53"/>
      <c r="C14" s="254"/>
      <c r="D14" s="26">
        <v>6</v>
      </c>
      <c r="E14" s="27" t="s">
        <v>401</v>
      </c>
      <c r="F14" s="39"/>
      <c r="G14" s="41"/>
    </row>
    <row r="15" spans="1:7" ht="36.75" customHeight="1" x14ac:dyDescent="0.25">
      <c r="A15" s="267"/>
      <c r="B15" s="268" t="s">
        <v>227</v>
      </c>
      <c r="C15" s="252" t="s">
        <v>228</v>
      </c>
      <c r="D15" s="28">
        <v>1</v>
      </c>
      <c r="E15" s="29" t="s">
        <v>229</v>
      </c>
      <c r="F15" s="39"/>
      <c r="G15" s="41"/>
    </row>
    <row r="16" spans="1:7" ht="36" customHeight="1" thickBot="1" x14ac:dyDescent="0.3">
      <c r="A16" s="267"/>
      <c r="B16" s="269"/>
      <c r="C16" s="254"/>
      <c r="D16" s="26">
        <v>2</v>
      </c>
      <c r="E16" s="27" t="s">
        <v>230</v>
      </c>
      <c r="F16" s="39"/>
      <c r="G16" s="41"/>
    </row>
    <row r="17" spans="1:7" ht="70.5" customHeight="1" thickBot="1" x14ac:dyDescent="0.3">
      <c r="A17" s="267"/>
      <c r="B17" s="272" t="s">
        <v>231</v>
      </c>
      <c r="C17" s="274" t="s">
        <v>238</v>
      </c>
      <c r="D17" s="23">
        <v>1</v>
      </c>
      <c r="E17" s="31" t="s">
        <v>480</v>
      </c>
      <c r="F17" s="39"/>
      <c r="G17" s="41"/>
    </row>
    <row r="18" spans="1:7" ht="70.5" customHeight="1" thickBot="1" x14ac:dyDescent="0.3">
      <c r="A18" s="267"/>
      <c r="B18" s="273"/>
      <c r="C18" s="275"/>
      <c r="D18" s="26">
        <v>2</v>
      </c>
      <c r="E18" s="31" t="s">
        <v>481</v>
      </c>
      <c r="F18" s="39"/>
      <c r="G18" s="41"/>
    </row>
    <row r="19" spans="1:7" ht="44.25" customHeight="1" x14ac:dyDescent="0.25">
      <c r="A19" s="301" t="s">
        <v>232</v>
      </c>
      <c r="B19" s="305" t="s">
        <v>220</v>
      </c>
      <c r="C19" s="252" t="s">
        <v>233</v>
      </c>
      <c r="D19" s="28">
        <v>1</v>
      </c>
      <c r="E19" s="29" t="s">
        <v>200</v>
      </c>
      <c r="F19" s="39"/>
      <c r="G19" s="41"/>
    </row>
    <row r="20" spans="1:7" ht="44.25" customHeight="1" x14ac:dyDescent="0.25">
      <c r="A20" s="302"/>
      <c r="B20" s="306"/>
      <c r="C20" s="253"/>
      <c r="D20" s="28">
        <v>2</v>
      </c>
      <c r="E20" s="29" t="s">
        <v>204</v>
      </c>
      <c r="F20" s="39"/>
      <c r="G20" s="41"/>
    </row>
    <row r="21" spans="1:7" ht="69" customHeight="1" x14ac:dyDescent="0.25">
      <c r="A21" s="302"/>
      <c r="B21" s="306"/>
      <c r="C21" s="253"/>
      <c r="D21" s="28">
        <v>3</v>
      </c>
      <c r="E21" s="25" t="s">
        <v>284</v>
      </c>
      <c r="F21" s="39"/>
      <c r="G21" s="41"/>
    </row>
    <row r="22" spans="1:7" ht="69" customHeight="1" thickBot="1" x14ac:dyDescent="0.3">
      <c r="A22" s="302"/>
      <c r="B22" s="306"/>
      <c r="C22" s="253"/>
      <c r="D22" s="28">
        <v>4</v>
      </c>
      <c r="E22" s="25" t="s">
        <v>285</v>
      </c>
      <c r="F22" s="39"/>
      <c r="G22" s="41"/>
    </row>
    <row r="23" spans="1:7" ht="111" customHeight="1" x14ac:dyDescent="0.25">
      <c r="A23" s="302"/>
      <c r="B23" s="166" t="s">
        <v>225</v>
      </c>
      <c r="C23" s="24" t="s">
        <v>234</v>
      </c>
      <c r="D23" s="23">
        <v>1</v>
      </c>
      <c r="E23" s="24" t="s">
        <v>235</v>
      </c>
      <c r="F23" s="40"/>
      <c r="G23" s="41"/>
    </row>
    <row r="24" spans="1:7" ht="103.5" customHeight="1" x14ac:dyDescent="0.25">
      <c r="A24" s="302"/>
      <c r="B24" s="304" t="s">
        <v>227</v>
      </c>
      <c r="C24" s="167" t="s">
        <v>236</v>
      </c>
      <c r="D24" s="26">
        <v>1</v>
      </c>
      <c r="E24" s="30" t="s">
        <v>217</v>
      </c>
      <c r="F24" s="40"/>
      <c r="G24" s="41"/>
    </row>
    <row r="25" spans="1:7" ht="89.25" customHeight="1" x14ac:dyDescent="0.25">
      <c r="A25" s="303"/>
      <c r="B25" s="304"/>
      <c r="C25" s="30" t="s">
        <v>555</v>
      </c>
      <c r="D25" s="26">
        <v>2</v>
      </c>
      <c r="E25" s="30" t="s">
        <v>556</v>
      </c>
      <c r="F25" s="40"/>
      <c r="G25" s="41"/>
    </row>
    <row r="26" spans="1:7" x14ac:dyDescent="0.25">
      <c r="F26" s="38"/>
      <c r="G26" s="41"/>
    </row>
    <row r="27" spans="1:7" ht="27" customHeight="1" x14ac:dyDescent="0.25">
      <c r="A27" s="278" t="s">
        <v>239</v>
      </c>
      <c r="B27" s="279"/>
      <c r="C27" s="280"/>
      <c r="E27" s="20" t="s">
        <v>251</v>
      </c>
      <c r="F27" s="37"/>
      <c r="G27" s="41"/>
    </row>
    <row r="28" spans="1:7" ht="45.75" customHeight="1" x14ac:dyDescent="0.25">
      <c r="A28" s="281" t="s">
        <v>250</v>
      </c>
      <c r="B28" s="282"/>
      <c r="C28" s="21" t="s">
        <v>240</v>
      </c>
      <c r="E28" s="22" t="s">
        <v>253</v>
      </c>
      <c r="F28" s="36"/>
      <c r="G28" s="41"/>
    </row>
    <row r="29" spans="1:7" ht="39" customHeight="1" x14ac:dyDescent="0.25">
      <c r="A29" s="283"/>
      <c r="B29" s="284"/>
      <c r="C29" s="21" t="s">
        <v>241</v>
      </c>
      <c r="E29" s="22" t="s">
        <v>254</v>
      </c>
      <c r="F29" s="36"/>
      <c r="G29" s="41"/>
    </row>
    <row r="30" spans="1:7" ht="38.25" customHeight="1" x14ac:dyDescent="0.25">
      <c r="A30" s="283"/>
      <c r="B30" s="284"/>
      <c r="C30" s="21" t="s">
        <v>242</v>
      </c>
      <c r="E30" s="22" t="s">
        <v>255</v>
      </c>
      <c r="F30" s="36"/>
      <c r="G30" s="41"/>
    </row>
    <row r="31" spans="1:7" ht="44.25" customHeight="1" x14ac:dyDescent="0.25">
      <c r="A31" s="283"/>
      <c r="B31" s="284"/>
      <c r="C31" s="21" t="s">
        <v>280</v>
      </c>
      <c r="E31" s="22" t="s">
        <v>256</v>
      </c>
      <c r="F31" s="36"/>
      <c r="G31" s="41"/>
    </row>
    <row r="32" spans="1:7" ht="28.5" customHeight="1" x14ac:dyDescent="0.25">
      <c r="A32" s="283"/>
      <c r="B32" s="284"/>
      <c r="C32" s="21" t="s">
        <v>243</v>
      </c>
      <c r="E32" s="22" t="s">
        <v>257</v>
      </c>
      <c r="F32" s="36"/>
      <c r="G32" s="41"/>
    </row>
    <row r="33" spans="1:8" ht="25.5" customHeight="1" x14ac:dyDescent="0.25">
      <c r="A33" s="283"/>
      <c r="B33" s="284"/>
      <c r="C33" s="21" t="s">
        <v>244</v>
      </c>
      <c r="E33" s="22" t="s">
        <v>252</v>
      </c>
      <c r="F33" s="36"/>
      <c r="G33" s="41"/>
    </row>
    <row r="34" spans="1:8" ht="27" customHeight="1" x14ac:dyDescent="0.25">
      <c r="A34" s="283"/>
      <c r="B34" s="284"/>
      <c r="C34" s="21" t="s">
        <v>245</v>
      </c>
      <c r="E34" s="22"/>
      <c r="F34" s="36"/>
      <c r="G34" s="41"/>
    </row>
    <row r="35" spans="1:8" ht="25.5" customHeight="1" x14ac:dyDescent="0.25">
      <c r="A35" s="283"/>
      <c r="B35" s="284"/>
      <c r="C35" s="21" t="s">
        <v>246</v>
      </c>
      <c r="E35" s="22"/>
      <c r="F35" s="36"/>
      <c r="G35" s="41"/>
    </row>
    <row r="36" spans="1:8" ht="29.25" customHeight="1" x14ac:dyDescent="0.25">
      <c r="A36" s="283"/>
      <c r="B36" s="284"/>
      <c r="C36" s="21" t="s">
        <v>247</v>
      </c>
      <c r="E36" s="22"/>
      <c r="F36" s="36"/>
      <c r="G36" s="41"/>
    </row>
    <row r="37" spans="1:8" ht="30.75" customHeight="1" x14ac:dyDescent="0.25">
      <c r="A37" s="283"/>
      <c r="B37" s="284"/>
      <c r="C37" s="21" t="s">
        <v>248</v>
      </c>
      <c r="E37" s="22"/>
      <c r="F37" s="36"/>
      <c r="G37" s="41"/>
    </row>
    <row r="38" spans="1:8" ht="39.75" customHeight="1" x14ac:dyDescent="0.25">
      <c r="A38" s="285"/>
      <c r="B38" s="286"/>
      <c r="C38" s="21" t="s">
        <v>249</v>
      </c>
      <c r="E38" s="22"/>
      <c r="F38" s="36"/>
      <c r="G38" s="41"/>
    </row>
    <row r="40" spans="1:8" ht="36" customHeight="1" x14ac:dyDescent="0.25">
      <c r="A40" s="278" t="s">
        <v>258</v>
      </c>
      <c r="B40" s="279"/>
      <c r="C40" s="280"/>
      <c r="E40" s="276" t="s">
        <v>279</v>
      </c>
      <c r="F40" s="276"/>
      <c r="G40" s="276"/>
    </row>
    <row r="41" spans="1:8" ht="63.75" customHeight="1" x14ac:dyDescent="0.25">
      <c r="A41" s="277" t="s">
        <v>259</v>
      </c>
      <c r="B41" s="277"/>
      <c r="C41" s="21" t="s">
        <v>260</v>
      </c>
      <c r="E41" s="51" t="s">
        <v>277</v>
      </c>
      <c r="F41" s="47" t="s">
        <v>270</v>
      </c>
      <c r="G41" s="47" t="s">
        <v>271</v>
      </c>
      <c r="H41" s="35"/>
    </row>
    <row r="42" spans="1:8" ht="60" x14ac:dyDescent="0.25">
      <c r="A42" s="277"/>
      <c r="B42" s="277"/>
      <c r="C42" s="21" t="s">
        <v>261</v>
      </c>
      <c r="E42" s="51" t="s">
        <v>272</v>
      </c>
      <c r="F42" s="32" t="s">
        <v>271</v>
      </c>
      <c r="G42" s="49" t="s">
        <v>271</v>
      </c>
      <c r="H42" s="34"/>
    </row>
    <row r="43" spans="1:8" ht="106.5" customHeight="1" x14ac:dyDescent="0.25">
      <c r="A43" s="277"/>
      <c r="B43" s="277"/>
      <c r="C43" s="21" t="s">
        <v>262</v>
      </c>
      <c r="E43" s="51" t="s">
        <v>273</v>
      </c>
      <c r="F43" s="48" t="s">
        <v>270</v>
      </c>
      <c r="G43" s="49" t="s">
        <v>271</v>
      </c>
      <c r="H43" s="35"/>
    </row>
    <row r="44" spans="1:8" ht="58.5" customHeight="1" x14ac:dyDescent="0.25">
      <c r="A44" s="277"/>
      <c r="B44" s="277"/>
      <c r="C44" s="21" t="s">
        <v>263</v>
      </c>
      <c r="E44" s="50" t="s">
        <v>274</v>
      </c>
      <c r="F44" s="48" t="s">
        <v>270</v>
      </c>
      <c r="G44" s="49" t="s">
        <v>271</v>
      </c>
      <c r="H44" s="34"/>
    </row>
    <row r="45" spans="1:8" ht="106.5" customHeight="1" x14ac:dyDescent="0.25">
      <c r="A45" s="277"/>
      <c r="B45" s="277"/>
      <c r="C45" s="21" t="s">
        <v>264</v>
      </c>
      <c r="E45" s="50" t="s">
        <v>275</v>
      </c>
      <c r="F45" s="44" t="s">
        <v>278</v>
      </c>
      <c r="G45" s="45" t="s">
        <v>270</v>
      </c>
      <c r="H45" s="34"/>
    </row>
    <row r="46" spans="1:8" ht="45" x14ac:dyDescent="0.25">
      <c r="A46" s="277"/>
      <c r="B46" s="277"/>
      <c r="C46" s="21" t="s">
        <v>265</v>
      </c>
      <c r="E46" s="46" t="s">
        <v>276</v>
      </c>
      <c r="F46" s="43" t="s">
        <v>278</v>
      </c>
      <c r="G46" s="43" t="s">
        <v>278</v>
      </c>
      <c r="H46" s="34"/>
    </row>
    <row r="47" spans="1:8" x14ac:dyDescent="0.25">
      <c r="E47" s="33"/>
      <c r="F47" s="33"/>
      <c r="G47" s="34"/>
      <c r="H47" s="34"/>
    </row>
    <row r="48" spans="1:8" ht="41.25" customHeight="1" x14ac:dyDescent="0.25">
      <c r="A48" s="278" t="s">
        <v>287</v>
      </c>
      <c r="B48" s="279"/>
      <c r="C48" s="280"/>
      <c r="D48" s="38"/>
      <c r="E48" s="278" t="s">
        <v>441</v>
      </c>
      <c r="F48" s="279"/>
      <c r="G48" s="280"/>
      <c r="H48" s="35"/>
    </row>
    <row r="49" spans="1:8" ht="175.5" customHeight="1" x14ac:dyDescent="0.25">
      <c r="A49" s="277" t="s">
        <v>266</v>
      </c>
      <c r="B49" s="277"/>
      <c r="C49" s="21" t="s">
        <v>267</v>
      </c>
      <c r="D49" s="38"/>
      <c r="E49" s="287" t="s">
        <v>288</v>
      </c>
      <c r="F49" s="288"/>
      <c r="G49" s="289"/>
      <c r="H49" s="35"/>
    </row>
    <row r="50" spans="1:8" ht="141" customHeight="1" x14ac:dyDescent="0.25">
      <c r="A50" s="277"/>
      <c r="B50" s="277"/>
      <c r="C50" s="21" t="s">
        <v>268</v>
      </c>
      <c r="D50" s="38"/>
      <c r="E50" s="290"/>
      <c r="F50" s="291"/>
      <c r="G50" s="292"/>
      <c r="H50" s="35"/>
    </row>
    <row r="51" spans="1:8" ht="69" customHeight="1" x14ac:dyDescent="0.25">
      <c r="A51" s="277"/>
      <c r="B51" s="277"/>
      <c r="C51" s="21" t="s">
        <v>269</v>
      </c>
      <c r="D51" s="38"/>
      <c r="E51" s="293"/>
      <c r="F51" s="294"/>
      <c r="G51" s="295"/>
      <c r="H51" s="35"/>
    </row>
    <row r="52" spans="1:8" x14ac:dyDescent="0.25">
      <c r="E52" s="18"/>
      <c r="F52" s="18"/>
      <c r="G52" s="19"/>
      <c r="H52" s="19"/>
    </row>
    <row r="53" spans="1:8" ht="36" customHeight="1" x14ac:dyDescent="0.25">
      <c r="A53" s="278" t="s">
        <v>305</v>
      </c>
      <c r="B53" s="279"/>
      <c r="C53" s="280"/>
      <c r="E53" s="20" t="s">
        <v>329</v>
      </c>
    </row>
    <row r="54" spans="1:8" ht="66" customHeight="1" x14ac:dyDescent="0.25">
      <c r="A54" s="277" t="s">
        <v>306</v>
      </c>
      <c r="B54" s="277"/>
      <c r="C54" s="21" t="s">
        <v>356</v>
      </c>
      <c r="E54" s="239" t="s">
        <v>595</v>
      </c>
    </row>
    <row r="55" spans="1:8" ht="66" customHeight="1" x14ac:dyDescent="0.25">
      <c r="A55" s="277"/>
      <c r="B55" s="277"/>
      <c r="C55" s="21" t="s">
        <v>321</v>
      </c>
      <c r="E55" s="21" t="s">
        <v>336</v>
      </c>
    </row>
    <row r="56" spans="1:8" ht="46.5" customHeight="1" x14ac:dyDescent="0.25">
      <c r="A56" s="277"/>
      <c r="B56" s="277"/>
      <c r="C56" s="21" t="s">
        <v>313</v>
      </c>
      <c r="E56" s="21"/>
    </row>
    <row r="57" spans="1:8" ht="66.75" customHeight="1" x14ac:dyDescent="0.25">
      <c r="A57" s="277"/>
      <c r="B57" s="277"/>
      <c r="C57" s="21" t="s">
        <v>323</v>
      </c>
      <c r="E57" s="21"/>
    </row>
    <row r="58" spans="1:8" ht="66.75" customHeight="1" x14ac:dyDescent="0.25">
      <c r="A58" s="277"/>
      <c r="B58" s="277"/>
      <c r="C58" s="21" t="s">
        <v>327</v>
      </c>
      <c r="E58" s="21"/>
    </row>
    <row r="59" spans="1:8" ht="52.5" customHeight="1" x14ac:dyDescent="0.25">
      <c r="A59" s="277"/>
      <c r="B59" s="277"/>
      <c r="C59" s="21" t="s">
        <v>354</v>
      </c>
      <c r="E59" s="21"/>
    </row>
    <row r="60" spans="1:8" ht="48" customHeight="1" x14ac:dyDescent="0.25">
      <c r="A60" s="277" t="s">
        <v>307</v>
      </c>
      <c r="B60" s="277"/>
      <c r="C60" s="21" t="s">
        <v>314</v>
      </c>
      <c r="E60" s="21" t="s">
        <v>332</v>
      </c>
    </row>
    <row r="61" spans="1:8" ht="52.5" customHeight="1" x14ac:dyDescent="0.25">
      <c r="A61" s="277"/>
      <c r="B61" s="277"/>
      <c r="C61" s="21" t="s">
        <v>315</v>
      </c>
      <c r="E61" s="21" t="s">
        <v>334</v>
      </c>
    </row>
    <row r="62" spans="1:8" ht="48" customHeight="1" x14ac:dyDescent="0.25">
      <c r="A62" s="277"/>
      <c r="B62" s="277"/>
      <c r="C62" s="21" t="s">
        <v>337</v>
      </c>
      <c r="E62" s="21" t="s">
        <v>338</v>
      </c>
    </row>
    <row r="63" spans="1:8" ht="58.5" customHeight="1" x14ac:dyDescent="0.25">
      <c r="A63" s="277" t="s">
        <v>308</v>
      </c>
      <c r="B63" s="277"/>
      <c r="C63" s="21" t="s">
        <v>316</v>
      </c>
      <c r="E63" s="21" t="s">
        <v>330</v>
      </c>
    </row>
    <row r="64" spans="1:8" ht="60" customHeight="1" x14ac:dyDescent="0.25">
      <c r="A64" s="277"/>
      <c r="B64" s="277"/>
      <c r="C64" s="21" t="s">
        <v>317</v>
      </c>
      <c r="E64" s="21" t="s">
        <v>331</v>
      </c>
    </row>
    <row r="65" spans="1:5" ht="76.5" customHeight="1" x14ac:dyDescent="0.25">
      <c r="A65" s="277"/>
      <c r="B65" s="277"/>
      <c r="C65" s="21" t="s">
        <v>325</v>
      </c>
      <c r="E65" s="21" t="s">
        <v>357</v>
      </c>
    </row>
    <row r="66" spans="1:5" ht="39.75" customHeight="1" x14ac:dyDescent="0.25">
      <c r="A66" s="277"/>
      <c r="B66" s="277"/>
      <c r="C66" s="21" t="s">
        <v>324</v>
      </c>
      <c r="E66" s="21"/>
    </row>
    <row r="67" spans="1:5" ht="46.5" customHeight="1" x14ac:dyDescent="0.25">
      <c r="A67" s="277"/>
      <c r="B67" s="277"/>
      <c r="C67" s="21" t="s">
        <v>318</v>
      </c>
      <c r="E67" s="21"/>
    </row>
    <row r="68" spans="1:5" ht="35.25" customHeight="1" x14ac:dyDescent="0.25">
      <c r="A68" s="277" t="s">
        <v>309</v>
      </c>
      <c r="B68" s="277"/>
      <c r="C68" s="297" t="s">
        <v>319</v>
      </c>
      <c r="E68" s="297" t="s">
        <v>339</v>
      </c>
    </row>
    <row r="69" spans="1:5" x14ac:dyDescent="0.25">
      <c r="A69" s="277"/>
      <c r="B69" s="277"/>
      <c r="C69" s="298"/>
      <c r="E69" s="298"/>
    </row>
    <row r="70" spans="1:5" ht="84.75" customHeight="1" x14ac:dyDescent="0.25">
      <c r="A70" s="277"/>
      <c r="B70" s="277"/>
      <c r="C70" s="299"/>
      <c r="E70" s="299"/>
    </row>
    <row r="71" spans="1:5" ht="41.25" customHeight="1" x14ac:dyDescent="0.25">
      <c r="A71" s="277" t="s">
        <v>310</v>
      </c>
      <c r="B71" s="277"/>
      <c r="C71" s="21" t="s">
        <v>320</v>
      </c>
      <c r="E71" s="21" t="s">
        <v>341</v>
      </c>
    </row>
    <row r="72" spans="1:5" ht="69" customHeight="1" x14ac:dyDescent="0.25">
      <c r="A72" s="277"/>
      <c r="B72" s="277"/>
      <c r="C72" s="21" t="s">
        <v>355</v>
      </c>
      <c r="E72" s="52"/>
    </row>
    <row r="73" spans="1:5" ht="61.5" customHeight="1" x14ac:dyDescent="0.25">
      <c r="A73" s="277"/>
      <c r="B73" s="277"/>
      <c r="C73" s="21" t="s">
        <v>322</v>
      </c>
      <c r="E73" s="52"/>
    </row>
    <row r="74" spans="1:5" x14ac:dyDescent="0.25">
      <c r="A74" s="277" t="s">
        <v>311</v>
      </c>
      <c r="B74" s="277"/>
      <c r="C74" s="297" t="s">
        <v>326</v>
      </c>
      <c r="E74" s="297" t="s">
        <v>326</v>
      </c>
    </row>
    <row r="75" spans="1:5" x14ac:dyDescent="0.25">
      <c r="A75" s="277"/>
      <c r="B75" s="277"/>
      <c r="C75" s="298"/>
      <c r="E75" s="298"/>
    </row>
    <row r="76" spans="1:5" ht="63.75" customHeight="1" x14ac:dyDescent="0.25">
      <c r="A76" s="277"/>
      <c r="B76" s="277"/>
      <c r="C76" s="299"/>
      <c r="E76" s="299"/>
    </row>
    <row r="77" spans="1:5" x14ac:dyDescent="0.25">
      <c r="A77" s="277" t="s">
        <v>312</v>
      </c>
      <c r="B77" s="277"/>
      <c r="C77" s="297" t="s">
        <v>328</v>
      </c>
      <c r="E77" s="300" t="s">
        <v>333</v>
      </c>
    </row>
    <row r="78" spans="1:5" x14ac:dyDescent="0.25">
      <c r="A78" s="277"/>
      <c r="B78" s="277"/>
      <c r="C78" s="298"/>
      <c r="E78" s="300"/>
    </row>
    <row r="79" spans="1:5" ht="54" customHeight="1" x14ac:dyDescent="0.25">
      <c r="A79" s="277"/>
      <c r="B79" s="277"/>
      <c r="C79" s="299"/>
      <c r="E79" s="300"/>
    </row>
    <row r="80" spans="1:5" x14ac:dyDescent="0.25">
      <c r="A80" s="277" t="s">
        <v>335</v>
      </c>
      <c r="B80" s="277"/>
      <c r="C80" s="296" t="s">
        <v>353</v>
      </c>
      <c r="E80" s="296" t="s">
        <v>340</v>
      </c>
    </row>
    <row r="81" spans="1:5" x14ac:dyDescent="0.25">
      <c r="A81" s="277"/>
      <c r="B81" s="277"/>
      <c r="C81" s="296"/>
      <c r="E81" s="296"/>
    </row>
    <row r="82" spans="1:5" ht="86.25" customHeight="1" x14ac:dyDescent="0.25">
      <c r="A82" s="277"/>
      <c r="B82" s="277"/>
      <c r="C82" s="296"/>
      <c r="E82" s="296"/>
    </row>
  </sheetData>
  <mergeCells count="41">
    <mergeCell ref="A19:A25"/>
    <mergeCell ref="B24:B25"/>
    <mergeCell ref="A80:B82"/>
    <mergeCell ref="C80:C82"/>
    <mergeCell ref="A53:C53"/>
    <mergeCell ref="A54:B59"/>
    <mergeCell ref="A60:B62"/>
    <mergeCell ref="A63:B67"/>
    <mergeCell ref="B19:B22"/>
    <mergeCell ref="C19:C22"/>
    <mergeCell ref="E80:E82"/>
    <mergeCell ref="E74:E76"/>
    <mergeCell ref="E68:E70"/>
    <mergeCell ref="A71:B73"/>
    <mergeCell ref="A74:B76"/>
    <mergeCell ref="A77:B79"/>
    <mergeCell ref="C68:C70"/>
    <mergeCell ref="C74:C76"/>
    <mergeCell ref="C77:C79"/>
    <mergeCell ref="E77:E79"/>
    <mergeCell ref="A68:B70"/>
    <mergeCell ref="E40:G40"/>
    <mergeCell ref="A41:B46"/>
    <mergeCell ref="A48:C48"/>
    <mergeCell ref="A49:B51"/>
    <mergeCell ref="A27:C27"/>
    <mergeCell ref="A28:B38"/>
    <mergeCell ref="A40:C40"/>
    <mergeCell ref="E48:G48"/>
    <mergeCell ref="E49:G51"/>
    <mergeCell ref="C3:C8"/>
    <mergeCell ref="B3:B8"/>
    <mergeCell ref="D1:E2"/>
    <mergeCell ref="A1:C2"/>
    <mergeCell ref="A3:A18"/>
    <mergeCell ref="B15:B16"/>
    <mergeCell ref="C15:C16"/>
    <mergeCell ref="C9:C14"/>
    <mergeCell ref="B9:B10"/>
    <mergeCell ref="B17:B18"/>
    <mergeCell ref="C17:C18"/>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63"/>
  <sheetViews>
    <sheetView topLeftCell="D91" zoomScale="80" zoomScaleNormal="80" workbookViewId="0">
      <selection activeCell="H106" sqref="H106:H107"/>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488</v>
      </c>
      <c r="H2" s="56" t="s">
        <v>493</v>
      </c>
      <c r="I2" s="56" t="s">
        <v>494</v>
      </c>
      <c r="J2" s="56" t="s">
        <v>495</v>
      </c>
      <c r="K2" s="56" t="s">
        <v>496</v>
      </c>
      <c r="L2" s="56" t="s">
        <v>497</v>
      </c>
    </row>
    <row r="3" spans="1:17" ht="21" customHeight="1" thickBot="1" x14ac:dyDescent="0.3">
      <c r="B3" s="55" t="s">
        <v>451</v>
      </c>
      <c r="C3" s="55"/>
      <c r="G3" s="56" t="s">
        <v>489</v>
      </c>
      <c r="H3" s="56" t="s">
        <v>498</v>
      </c>
      <c r="I3" s="56" t="s">
        <v>499</v>
      </c>
    </row>
    <row r="4" spans="1:17" s="56" customFormat="1" ht="35.450000000000003" customHeight="1" thickBot="1" x14ac:dyDescent="0.3">
      <c r="A4" s="190" t="s">
        <v>560</v>
      </c>
      <c r="B4" s="174" t="s">
        <v>195</v>
      </c>
      <c r="C4" s="191"/>
      <c r="D4" s="192" t="s">
        <v>452</v>
      </c>
      <c r="E4" s="192" t="s">
        <v>453</v>
      </c>
      <c r="F4" s="192" t="s">
        <v>454</v>
      </c>
      <c r="G4" s="323" t="s">
        <v>455</v>
      </c>
      <c r="H4" s="324"/>
      <c r="I4" s="324"/>
      <c r="J4" s="324"/>
      <c r="K4" s="324"/>
      <c r="L4" s="324"/>
      <c r="M4" s="324"/>
      <c r="N4" s="325"/>
      <c r="O4" s="193"/>
      <c r="P4" s="191"/>
      <c r="Q4" s="194"/>
    </row>
    <row r="5" spans="1:17" ht="28.5" customHeight="1" thickBot="1" x14ac:dyDescent="0.3">
      <c r="A5" s="315" t="s">
        <v>561</v>
      </c>
      <c r="B5" s="363" t="s">
        <v>281</v>
      </c>
      <c r="C5" s="360" t="s">
        <v>221</v>
      </c>
      <c r="D5" s="223" t="str">
        <f>Q7</f>
        <v>molto basso</v>
      </c>
      <c r="E5" s="223" t="str">
        <f>Q11</f>
        <v>alto</v>
      </c>
      <c r="F5" s="224" t="s">
        <v>575</v>
      </c>
      <c r="G5" s="341" t="s">
        <v>456</v>
      </c>
      <c r="H5" s="341" t="s">
        <v>457</v>
      </c>
      <c r="I5" s="341" t="s">
        <v>458</v>
      </c>
      <c r="J5" s="340" t="s">
        <v>490</v>
      </c>
      <c r="K5" s="340" t="s">
        <v>459</v>
      </c>
      <c r="L5" s="340" t="s">
        <v>460</v>
      </c>
      <c r="M5" s="340" t="s">
        <v>461</v>
      </c>
      <c r="N5" s="340" t="s">
        <v>462</v>
      </c>
      <c r="O5" s="175"/>
      <c r="P5" s="176"/>
      <c r="Q5" s="177"/>
    </row>
    <row r="6" spans="1:17" ht="27.95" customHeight="1" x14ac:dyDescent="0.25">
      <c r="A6" s="316"/>
      <c r="B6" s="364"/>
      <c r="C6" s="361"/>
      <c r="D6" s="58"/>
      <c r="E6" s="58"/>
      <c r="F6" s="58"/>
      <c r="G6" s="322"/>
      <c r="H6" s="322"/>
      <c r="I6" s="322"/>
      <c r="J6" s="321"/>
      <c r="K6" s="321"/>
      <c r="L6" s="321"/>
      <c r="M6" s="321"/>
      <c r="N6" s="321"/>
      <c r="O6" s="178"/>
      <c r="P6" s="179"/>
      <c r="Q6" s="180"/>
    </row>
    <row r="7" spans="1:17" ht="27.95" customHeight="1" thickBot="1" x14ac:dyDescent="0.3">
      <c r="A7" s="316"/>
      <c r="B7" s="364"/>
      <c r="C7" s="361"/>
      <c r="D7" s="58"/>
      <c r="E7" s="58"/>
      <c r="F7" s="58"/>
      <c r="G7" s="179">
        <v>1</v>
      </c>
      <c r="H7" s="179">
        <v>1</v>
      </c>
      <c r="I7" s="179"/>
      <c r="J7" s="179">
        <v>1</v>
      </c>
      <c r="K7" s="179"/>
      <c r="L7" s="179">
        <v>1</v>
      </c>
      <c r="M7" s="179">
        <v>1</v>
      </c>
      <c r="N7" s="179">
        <v>1</v>
      </c>
      <c r="O7" s="179"/>
      <c r="P7" s="179">
        <f>SUM(G7:N7)</f>
        <v>6</v>
      </c>
      <c r="Q7" s="180" t="s">
        <v>558</v>
      </c>
    </row>
    <row r="8" spans="1:17" s="56" customFormat="1" ht="35.450000000000003" customHeight="1" thickBot="1" x14ac:dyDescent="0.3">
      <c r="A8" s="316"/>
      <c r="B8" s="364"/>
      <c r="C8" s="361"/>
      <c r="D8" s="58"/>
      <c r="E8" s="58"/>
      <c r="F8" s="195"/>
      <c r="G8" s="323" t="s">
        <v>463</v>
      </c>
      <c r="H8" s="324"/>
      <c r="I8" s="324"/>
      <c r="J8" s="324"/>
      <c r="K8" s="324"/>
      <c r="L8" s="324"/>
      <c r="M8" s="324"/>
      <c r="N8" s="325"/>
      <c r="O8" s="181"/>
      <c r="P8" s="182"/>
      <c r="Q8" s="183"/>
    </row>
    <row r="9" spans="1:17" ht="18.95" customHeight="1" x14ac:dyDescent="0.25">
      <c r="A9" s="316"/>
      <c r="B9" s="364"/>
      <c r="C9" s="361"/>
      <c r="D9" s="58"/>
      <c r="E9" s="58"/>
      <c r="F9" s="58"/>
      <c r="G9" s="321" t="s">
        <v>464</v>
      </c>
      <c r="H9" s="321" t="s">
        <v>465</v>
      </c>
      <c r="I9" s="321" t="s">
        <v>466</v>
      </c>
      <c r="J9" s="321" t="s">
        <v>491</v>
      </c>
      <c r="K9" s="321" t="s">
        <v>467</v>
      </c>
      <c r="L9" s="321" t="s">
        <v>468</v>
      </c>
      <c r="M9" s="321" t="s">
        <v>469</v>
      </c>
      <c r="N9" s="321" t="s">
        <v>470</v>
      </c>
      <c r="O9" s="321" t="s">
        <v>471</v>
      </c>
      <c r="P9" s="179"/>
      <c r="Q9" s="180"/>
    </row>
    <row r="10" spans="1:17" ht="48" customHeight="1" x14ac:dyDescent="0.25">
      <c r="A10" s="316"/>
      <c r="B10" s="364"/>
      <c r="C10" s="361"/>
      <c r="D10" s="58"/>
      <c r="E10" s="58"/>
      <c r="F10" s="58"/>
      <c r="G10" s="321"/>
      <c r="H10" s="321"/>
      <c r="I10" s="321"/>
      <c r="J10" s="321"/>
      <c r="K10" s="321"/>
      <c r="L10" s="321"/>
      <c r="M10" s="321"/>
      <c r="N10" s="321"/>
      <c r="O10" s="321"/>
      <c r="P10" s="179"/>
      <c r="Q10" s="180"/>
    </row>
    <row r="11" spans="1:17" ht="27.95" customHeight="1" thickBot="1" x14ac:dyDescent="0.3">
      <c r="A11" s="316"/>
      <c r="B11" s="364"/>
      <c r="C11" s="362"/>
      <c r="D11" s="186"/>
      <c r="E11" s="186"/>
      <c r="F11" s="186"/>
      <c r="G11" s="187">
        <v>1</v>
      </c>
      <c r="H11" s="187"/>
      <c r="I11" s="187"/>
      <c r="J11" s="187"/>
      <c r="K11" s="187"/>
      <c r="L11" s="187"/>
      <c r="M11" s="187"/>
      <c r="N11" s="187"/>
      <c r="O11" s="187"/>
      <c r="P11" s="187">
        <f>SUM(G11:O11)</f>
        <v>1</v>
      </c>
      <c r="Q11" s="188" t="s">
        <v>562</v>
      </c>
    </row>
    <row r="12" spans="1:17" ht="24" thickBot="1" x14ac:dyDescent="0.3">
      <c r="A12" s="316"/>
      <c r="B12" s="364"/>
      <c r="C12" s="184"/>
      <c r="D12" s="185"/>
      <c r="E12" s="185"/>
      <c r="F12" s="185"/>
      <c r="G12" s="323" t="s">
        <v>455</v>
      </c>
      <c r="H12" s="324"/>
      <c r="I12" s="324"/>
      <c r="J12" s="324"/>
      <c r="K12" s="324"/>
      <c r="L12" s="324"/>
      <c r="M12" s="324"/>
      <c r="N12" s="325"/>
      <c r="O12" s="179"/>
      <c r="P12" s="179"/>
      <c r="Q12" s="180"/>
    </row>
    <row r="13" spans="1:17" ht="27.95" customHeight="1" thickBot="1" x14ac:dyDescent="0.3">
      <c r="A13" s="316"/>
      <c r="B13" s="364"/>
      <c r="C13" s="360" t="s">
        <v>223</v>
      </c>
      <c r="D13" s="223" t="str">
        <f>Q15</f>
        <v>basso</v>
      </c>
      <c r="E13" s="223" t="str">
        <f>Q19</f>
        <v>alto</v>
      </c>
      <c r="F13" s="224" t="s">
        <v>575</v>
      </c>
      <c r="G13" s="341" t="s">
        <v>456</v>
      </c>
      <c r="H13" s="341" t="s">
        <v>457</v>
      </c>
      <c r="I13" s="341" t="s">
        <v>458</v>
      </c>
      <c r="J13" s="340" t="s">
        <v>490</v>
      </c>
      <c r="K13" s="340" t="s">
        <v>459</v>
      </c>
      <c r="L13" s="340" t="s">
        <v>460</v>
      </c>
      <c r="M13" s="340" t="s">
        <v>461</v>
      </c>
      <c r="N13" s="340" t="s">
        <v>462</v>
      </c>
      <c r="O13" s="175"/>
      <c r="P13" s="176"/>
      <c r="Q13" s="177"/>
    </row>
    <row r="14" spans="1:17" ht="27.95" customHeight="1" x14ac:dyDescent="0.25">
      <c r="A14" s="316"/>
      <c r="B14" s="364"/>
      <c r="C14" s="361"/>
      <c r="D14" s="58"/>
      <c r="E14" s="58"/>
      <c r="F14" s="58"/>
      <c r="G14" s="322"/>
      <c r="H14" s="322"/>
      <c r="I14" s="322"/>
      <c r="J14" s="321"/>
      <c r="K14" s="321"/>
      <c r="L14" s="321"/>
      <c r="M14" s="321"/>
      <c r="N14" s="321"/>
      <c r="O14" s="178"/>
      <c r="P14" s="179"/>
      <c r="Q14" s="180"/>
    </row>
    <row r="15" spans="1:17" ht="27.95" customHeight="1" thickBot="1" x14ac:dyDescent="0.3">
      <c r="A15" s="316"/>
      <c r="B15" s="364"/>
      <c r="C15" s="361"/>
      <c r="D15" s="58"/>
      <c r="E15" s="58"/>
      <c r="F15" s="58"/>
      <c r="G15" s="179">
        <v>1</v>
      </c>
      <c r="H15" s="179">
        <v>1</v>
      </c>
      <c r="I15" s="179">
        <v>1</v>
      </c>
      <c r="J15" s="179"/>
      <c r="K15" s="179"/>
      <c r="L15" s="179"/>
      <c r="M15" s="179"/>
      <c r="N15" s="179">
        <v>1</v>
      </c>
      <c r="O15" s="179"/>
      <c r="P15" s="179">
        <f>SUM(G15:N15)</f>
        <v>4</v>
      </c>
      <c r="Q15" s="180" t="str">
        <f>IF(P15&gt;=4,"basso",IF(P15=3,"medio",IF(P15&lt;=2,"alto")))</f>
        <v>basso</v>
      </c>
    </row>
    <row r="16" spans="1:17" ht="27.95" customHeight="1" thickBot="1" x14ac:dyDescent="0.3">
      <c r="A16" s="316"/>
      <c r="B16" s="364"/>
      <c r="C16" s="361"/>
      <c r="D16" s="58"/>
      <c r="E16" s="58"/>
      <c r="F16" s="195"/>
      <c r="G16" s="323" t="s">
        <v>463</v>
      </c>
      <c r="H16" s="324"/>
      <c r="I16" s="324"/>
      <c r="J16" s="324"/>
      <c r="K16" s="324"/>
      <c r="L16" s="324"/>
      <c r="M16" s="324"/>
      <c r="N16" s="325"/>
      <c r="O16" s="181"/>
      <c r="P16" s="182"/>
      <c r="Q16" s="183"/>
    </row>
    <row r="17" spans="1:23" ht="27.95" customHeight="1" x14ac:dyDescent="0.25">
      <c r="A17" s="316"/>
      <c r="B17" s="364"/>
      <c r="C17" s="361"/>
      <c r="D17" s="58"/>
      <c r="E17" s="58"/>
      <c r="F17" s="58"/>
      <c r="G17" s="321" t="s">
        <v>464</v>
      </c>
      <c r="H17" s="321" t="s">
        <v>472</v>
      </c>
      <c r="I17" s="321" t="s">
        <v>466</v>
      </c>
      <c r="J17" s="321" t="s">
        <v>491</v>
      </c>
      <c r="K17" s="321" t="s">
        <v>467</v>
      </c>
      <c r="L17" s="321" t="s">
        <v>468</v>
      </c>
      <c r="M17" s="321" t="s">
        <v>469</v>
      </c>
      <c r="N17" s="321" t="s">
        <v>470</v>
      </c>
      <c r="O17" s="321" t="s">
        <v>471</v>
      </c>
      <c r="P17" s="179"/>
      <c r="Q17" s="180"/>
    </row>
    <row r="18" spans="1:23" ht="27.95" customHeight="1" x14ac:dyDescent="0.25">
      <c r="A18" s="316"/>
      <c r="B18" s="364"/>
      <c r="C18" s="361"/>
      <c r="D18" s="58"/>
      <c r="E18" s="58"/>
      <c r="F18" s="58"/>
      <c r="G18" s="321"/>
      <c r="H18" s="321"/>
      <c r="I18" s="321"/>
      <c r="J18" s="321"/>
      <c r="K18" s="321"/>
      <c r="L18" s="321"/>
      <c r="M18" s="321"/>
      <c r="N18" s="321"/>
      <c r="O18" s="321"/>
      <c r="P18" s="179"/>
      <c r="Q18" s="180"/>
    </row>
    <row r="19" spans="1:23" ht="27.95" customHeight="1" thickBot="1" x14ac:dyDescent="0.3">
      <c r="A19" s="316"/>
      <c r="B19" s="364"/>
      <c r="C19" s="362"/>
      <c r="D19" s="186"/>
      <c r="E19" s="186"/>
      <c r="F19" s="186"/>
      <c r="G19" s="187">
        <v>1</v>
      </c>
      <c r="H19" s="187"/>
      <c r="I19" s="187"/>
      <c r="J19" s="187"/>
      <c r="K19" s="187"/>
      <c r="L19" s="187"/>
      <c r="M19" s="187"/>
      <c r="N19" s="187"/>
      <c r="O19" s="187"/>
      <c r="P19" s="187">
        <f>SUM(G19:O19)</f>
        <v>1</v>
      </c>
      <c r="Q19" s="188" t="s">
        <v>562</v>
      </c>
    </row>
    <row r="20" spans="1:23" ht="24" thickBot="1" x14ac:dyDescent="0.3">
      <c r="A20" s="316"/>
      <c r="B20" s="364"/>
      <c r="C20" s="184"/>
      <c r="D20" s="185"/>
      <c r="E20" s="185"/>
      <c r="F20" s="185"/>
      <c r="G20" s="323" t="s">
        <v>455</v>
      </c>
      <c r="H20" s="324"/>
      <c r="I20" s="324"/>
      <c r="J20" s="324"/>
      <c r="K20" s="324"/>
      <c r="L20" s="324"/>
      <c r="M20" s="324"/>
      <c r="N20" s="325"/>
      <c r="O20" s="179"/>
      <c r="P20" s="179"/>
      <c r="Q20" s="180"/>
    </row>
    <row r="21" spans="1:23" ht="27.95" customHeight="1" thickBot="1" x14ac:dyDescent="0.3">
      <c r="A21" s="316"/>
      <c r="B21" s="364"/>
      <c r="C21" s="366" t="s">
        <v>487</v>
      </c>
      <c r="D21" s="223" t="str">
        <f>Q23</f>
        <v>basso</v>
      </c>
      <c r="E21" s="223" t="str">
        <f>Q27</f>
        <v>alto</v>
      </c>
      <c r="F21" s="226" t="str">
        <f>IF(AND(D21="basso",E21="basso"),"basso",IF(AND(D21="basso",E21="medio"),"basso",IF(AND(D21="basso",E21="alto"),"medio",IF(AND(D21="medio",E21="basso"),"basso",IF(AND(D21="medio",E21="medio"),"medio",IF(AND(D21="medio",E21="alto"),"alto",IF(AND(D21="alto",E21="basso"),"medio",IF(AND(D21="alto",E21="medio"),"alto",IF(AND(D21="alto",E21="alto"),"alto")))))))))</f>
        <v>medio</v>
      </c>
      <c r="G21" s="341" t="s">
        <v>456</v>
      </c>
      <c r="H21" s="341" t="s">
        <v>457</v>
      </c>
      <c r="I21" s="341" t="s">
        <v>458</v>
      </c>
      <c r="J21" s="340" t="s">
        <v>490</v>
      </c>
      <c r="K21" s="340" t="s">
        <v>459</v>
      </c>
      <c r="L21" s="340" t="s">
        <v>460</v>
      </c>
      <c r="M21" s="340" t="s">
        <v>461</v>
      </c>
      <c r="N21" s="340" t="s">
        <v>462</v>
      </c>
      <c r="O21" s="175"/>
      <c r="P21" s="176"/>
      <c r="Q21" s="177"/>
    </row>
    <row r="22" spans="1:23" ht="27.95" customHeight="1" x14ac:dyDescent="0.25">
      <c r="A22" s="316"/>
      <c r="B22" s="364"/>
      <c r="C22" s="367"/>
      <c r="D22" s="58"/>
      <c r="E22" s="58"/>
      <c r="F22" s="58"/>
      <c r="G22" s="322"/>
      <c r="H22" s="322"/>
      <c r="I22" s="322"/>
      <c r="J22" s="321"/>
      <c r="K22" s="321"/>
      <c r="L22" s="321"/>
      <c r="M22" s="321"/>
      <c r="N22" s="321"/>
      <c r="O22" s="178"/>
      <c r="P22" s="179"/>
      <c r="Q22" s="180"/>
    </row>
    <row r="23" spans="1:23" ht="27.95" customHeight="1" thickBot="1" x14ac:dyDescent="0.3">
      <c r="A23" s="316"/>
      <c r="B23" s="364"/>
      <c r="C23" s="367"/>
      <c r="D23" s="58"/>
      <c r="E23" s="58"/>
      <c r="F23" s="58"/>
      <c r="G23" s="179">
        <v>1</v>
      </c>
      <c r="H23" s="179">
        <v>1</v>
      </c>
      <c r="I23" s="179">
        <v>1</v>
      </c>
      <c r="J23" s="179"/>
      <c r="K23" s="179"/>
      <c r="L23" s="179"/>
      <c r="M23" s="179"/>
      <c r="N23" s="179">
        <v>1</v>
      </c>
      <c r="O23" s="179"/>
      <c r="P23" s="179">
        <f>SUM(G23:N23)</f>
        <v>4</v>
      </c>
      <c r="Q23" s="180" t="str">
        <f>IF(P23&gt;=4,"basso",IF(P23=3,"medio",IF(P23&lt;=2,"alto")))</f>
        <v>basso</v>
      </c>
    </row>
    <row r="24" spans="1:23" ht="27.95" customHeight="1" thickBot="1" x14ac:dyDescent="0.3">
      <c r="A24" s="316"/>
      <c r="B24" s="364"/>
      <c r="C24" s="367"/>
      <c r="D24" s="58"/>
      <c r="E24" s="58"/>
      <c r="F24" s="195"/>
      <c r="G24" s="323" t="s">
        <v>463</v>
      </c>
      <c r="H24" s="324"/>
      <c r="I24" s="324"/>
      <c r="J24" s="324"/>
      <c r="K24" s="324"/>
      <c r="L24" s="324"/>
      <c r="M24" s="324"/>
      <c r="N24" s="325"/>
      <c r="O24" s="181"/>
      <c r="P24" s="182"/>
      <c r="Q24" s="183"/>
    </row>
    <row r="25" spans="1:23" ht="27.95" customHeight="1" x14ac:dyDescent="0.25">
      <c r="A25" s="316"/>
      <c r="B25" s="364"/>
      <c r="C25" s="367"/>
      <c r="D25" s="58"/>
      <c r="E25" s="58"/>
      <c r="F25" s="58"/>
      <c r="G25" s="321" t="s">
        <v>464</v>
      </c>
      <c r="H25" s="321" t="s">
        <v>472</v>
      </c>
      <c r="I25" s="321" t="s">
        <v>466</v>
      </c>
      <c r="J25" s="321" t="s">
        <v>491</v>
      </c>
      <c r="K25" s="321" t="s">
        <v>467</v>
      </c>
      <c r="L25" s="321" t="s">
        <v>468</v>
      </c>
      <c r="M25" s="321" t="s">
        <v>469</v>
      </c>
      <c r="N25" s="321" t="s">
        <v>470</v>
      </c>
      <c r="O25" s="321" t="s">
        <v>471</v>
      </c>
      <c r="P25" s="179"/>
      <c r="Q25" s="180"/>
    </row>
    <row r="26" spans="1:23" ht="27.95" customHeight="1" x14ac:dyDescent="0.25">
      <c r="A26" s="316"/>
      <c r="B26" s="364"/>
      <c r="C26" s="367"/>
      <c r="D26" s="58"/>
      <c r="E26" s="58"/>
      <c r="F26" s="58"/>
      <c r="G26" s="321"/>
      <c r="H26" s="321"/>
      <c r="I26" s="321"/>
      <c r="J26" s="321"/>
      <c r="K26" s="321"/>
      <c r="L26" s="321"/>
      <c r="M26" s="321"/>
      <c r="N26" s="321"/>
      <c r="O26" s="321"/>
      <c r="P26" s="179"/>
      <c r="Q26" s="180"/>
    </row>
    <row r="27" spans="1:23" ht="27.95" customHeight="1" thickBot="1" x14ac:dyDescent="0.3">
      <c r="A27" s="317"/>
      <c r="B27" s="365"/>
      <c r="C27" s="368"/>
      <c r="D27" s="186"/>
      <c r="E27" s="186"/>
      <c r="F27" s="186"/>
      <c r="G27" s="187">
        <v>1</v>
      </c>
      <c r="H27" s="187"/>
      <c r="I27" s="187"/>
      <c r="J27" s="187"/>
      <c r="K27" s="187">
        <v>1</v>
      </c>
      <c r="L27" s="187"/>
      <c r="M27" s="187"/>
      <c r="N27" s="187"/>
      <c r="O27" s="187"/>
      <c r="P27" s="187">
        <f>SUM(G27:O27)</f>
        <v>2</v>
      </c>
      <c r="Q27" s="188" t="s">
        <v>562</v>
      </c>
    </row>
    <row r="28" spans="1:23" x14ac:dyDescent="0.25">
      <c r="A28" s="179"/>
      <c r="B28" s="184"/>
      <c r="C28" s="65"/>
      <c r="D28" s="59"/>
      <c r="E28" s="59"/>
      <c r="F28" s="59"/>
    </row>
    <row r="29" spans="1:23" x14ac:dyDescent="0.25">
      <c r="A29" s="179"/>
      <c r="B29" s="184"/>
      <c r="C29" s="65"/>
      <c r="D29" s="59"/>
      <c r="E29" s="59"/>
      <c r="F29" s="59"/>
    </row>
    <row r="30" spans="1:23" ht="13.5" thickBot="1" x14ac:dyDescent="0.3">
      <c r="A30" s="179"/>
      <c r="B30" s="184"/>
      <c r="C30" s="65"/>
      <c r="D30" s="59"/>
      <c r="E30" s="59"/>
      <c r="F30" s="59"/>
    </row>
    <row r="31" spans="1:23" ht="27.95" customHeight="1" thickBot="1" x14ac:dyDescent="0.3">
      <c r="C31" s="198"/>
      <c r="D31" s="192" t="s">
        <v>452</v>
      </c>
      <c r="E31" s="192" t="s">
        <v>453</v>
      </c>
      <c r="F31" s="192" t="s">
        <v>454</v>
      </c>
      <c r="G31" s="323" t="s">
        <v>455</v>
      </c>
      <c r="H31" s="324"/>
      <c r="I31" s="324"/>
      <c r="J31" s="324"/>
      <c r="K31" s="324"/>
      <c r="L31" s="324"/>
      <c r="M31" s="324"/>
      <c r="N31" s="325"/>
      <c r="O31" s="193"/>
      <c r="P31" s="191"/>
      <c r="Q31" s="194"/>
      <c r="R31" s="56"/>
      <c r="S31" s="56"/>
      <c r="T31" s="56"/>
      <c r="U31" s="56"/>
      <c r="V31" s="56"/>
      <c r="W31" s="56"/>
    </row>
    <row r="32" spans="1:23" ht="50.25" customHeight="1" thickBot="1" x14ac:dyDescent="0.3">
      <c r="A32" s="315" t="s">
        <v>564</v>
      </c>
      <c r="B32" s="357" t="s">
        <v>473</v>
      </c>
      <c r="C32" s="349" t="s">
        <v>474</v>
      </c>
      <c r="D32" s="227" t="str">
        <f>Q34</f>
        <v>molto bassa</v>
      </c>
      <c r="E32" s="227" t="str">
        <f>Q38</f>
        <v>altissima</v>
      </c>
      <c r="F32" s="226" t="s">
        <v>575</v>
      </c>
      <c r="G32" s="322" t="s">
        <v>456</v>
      </c>
      <c r="H32" s="322" t="s">
        <v>457</v>
      </c>
      <c r="I32" s="322" t="s">
        <v>458</v>
      </c>
      <c r="J32" s="321" t="s">
        <v>490</v>
      </c>
      <c r="K32" s="321" t="s">
        <v>459</v>
      </c>
      <c r="L32" s="321" t="s">
        <v>460</v>
      </c>
      <c r="M32" s="321" t="s">
        <v>461</v>
      </c>
      <c r="N32" s="321" t="s">
        <v>462</v>
      </c>
      <c r="O32" s="178"/>
      <c r="P32" s="179"/>
      <c r="Q32" s="180"/>
    </row>
    <row r="33" spans="1:23" ht="40.5" hidden="1" customHeight="1" x14ac:dyDescent="0.25">
      <c r="A33" s="316"/>
      <c r="B33" s="358"/>
      <c r="C33" s="350"/>
      <c r="D33" s="58"/>
      <c r="E33" s="58"/>
      <c r="F33" s="205"/>
      <c r="G33" s="322"/>
      <c r="H33" s="322"/>
      <c r="I33" s="322"/>
      <c r="J33" s="321"/>
      <c r="K33" s="321"/>
      <c r="L33" s="321"/>
      <c r="M33" s="321"/>
      <c r="N33" s="321"/>
      <c r="O33" s="178"/>
      <c r="P33" s="179"/>
      <c r="Q33" s="180"/>
    </row>
    <row r="34" spans="1:23" ht="27.95" customHeight="1" thickBot="1" x14ac:dyDescent="0.3">
      <c r="A34" s="316"/>
      <c r="B34" s="358"/>
      <c r="C34" s="350"/>
      <c r="D34" s="58"/>
      <c r="E34" s="58"/>
      <c r="F34" s="205"/>
      <c r="G34" s="179">
        <v>1</v>
      </c>
      <c r="H34" s="179">
        <v>1</v>
      </c>
      <c r="I34" s="179">
        <v>1</v>
      </c>
      <c r="J34" s="179"/>
      <c r="K34" s="179">
        <v>1</v>
      </c>
      <c r="L34" s="179">
        <v>1</v>
      </c>
      <c r="M34" s="179"/>
      <c r="N34" s="179">
        <v>1</v>
      </c>
      <c r="O34" s="179"/>
      <c r="P34" s="179">
        <f>SUM(G34:N34)</f>
        <v>6</v>
      </c>
      <c r="Q34" s="180" t="s">
        <v>563</v>
      </c>
    </row>
    <row r="35" spans="1:23" ht="27" customHeight="1" thickBot="1" x14ac:dyDescent="0.3">
      <c r="A35" s="316"/>
      <c r="B35" s="358"/>
      <c r="C35" s="350"/>
      <c r="D35" s="58"/>
      <c r="E35" s="58"/>
      <c r="F35" s="205"/>
      <c r="G35" s="323" t="s">
        <v>463</v>
      </c>
      <c r="H35" s="324"/>
      <c r="I35" s="324"/>
      <c r="J35" s="324"/>
      <c r="K35" s="324"/>
      <c r="L35" s="324"/>
      <c r="M35" s="324"/>
      <c r="N35" s="325"/>
      <c r="O35" s="181"/>
      <c r="P35" s="182"/>
      <c r="Q35" s="183"/>
      <c r="R35" s="56"/>
      <c r="S35" s="56"/>
      <c r="T35" s="56"/>
      <c r="U35" s="56"/>
      <c r="V35" s="56"/>
      <c r="W35" s="56"/>
    </row>
    <row r="36" spans="1:23" ht="27" customHeight="1" x14ac:dyDescent="0.25">
      <c r="A36" s="316"/>
      <c r="B36" s="358"/>
      <c r="C36" s="350"/>
      <c r="D36" s="58"/>
      <c r="E36" s="58"/>
      <c r="F36" s="205"/>
      <c r="G36" s="321" t="s">
        <v>464</v>
      </c>
      <c r="H36" s="321" t="s">
        <v>472</v>
      </c>
      <c r="I36" s="321" t="s">
        <v>466</v>
      </c>
      <c r="J36" s="321" t="s">
        <v>491</v>
      </c>
      <c r="K36" s="321" t="s">
        <v>467</v>
      </c>
      <c r="L36" s="321" t="s">
        <v>468</v>
      </c>
      <c r="M36" s="321" t="s">
        <v>469</v>
      </c>
      <c r="N36" s="321" t="s">
        <v>470</v>
      </c>
      <c r="O36" s="321" t="s">
        <v>471</v>
      </c>
      <c r="P36" s="179"/>
      <c r="Q36" s="180"/>
    </row>
    <row r="37" spans="1:23" ht="42" customHeight="1" x14ac:dyDescent="0.25">
      <c r="A37" s="316"/>
      <c r="B37" s="358"/>
      <c r="C37" s="350"/>
      <c r="D37" s="58"/>
      <c r="E37" s="58"/>
      <c r="F37" s="205"/>
      <c r="G37" s="321"/>
      <c r="H37" s="321"/>
      <c r="I37" s="321"/>
      <c r="J37" s="321"/>
      <c r="K37" s="321"/>
      <c r="L37" s="321"/>
      <c r="M37" s="321"/>
      <c r="N37" s="321"/>
      <c r="O37" s="321"/>
      <c r="P37" s="179"/>
      <c r="Q37" s="180"/>
    </row>
    <row r="38" spans="1:23" ht="27" customHeight="1" thickBot="1" x14ac:dyDescent="0.3">
      <c r="A38" s="316"/>
      <c r="B38" s="358"/>
      <c r="C38" s="351"/>
      <c r="D38" s="186"/>
      <c r="E38" s="186"/>
      <c r="F38" s="206"/>
      <c r="G38" s="187">
        <v>1</v>
      </c>
      <c r="H38" s="187"/>
      <c r="I38" s="187"/>
      <c r="J38" s="187"/>
      <c r="K38" s="187"/>
      <c r="L38" s="187"/>
      <c r="M38" s="187"/>
      <c r="N38" s="187"/>
      <c r="O38" s="187"/>
      <c r="P38" s="187">
        <f>SUM(G38:O38)</f>
        <v>1</v>
      </c>
      <c r="Q38" s="188" t="s">
        <v>559</v>
      </c>
    </row>
    <row r="39" spans="1:23" ht="27" customHeight="1" thickBot="1" x14ac:dyDescent="0.3">
      <c r="A39" s="316"/>
      <c r="B39" s="358"/>
      <c r="C39" s="61"/>
      <c r="D39" s="203"/>
      <c r="E39" s="203"/>
      <c r="F39" s="203"/>
      <c r="G39" s="354" t="s">
        <v>455</v>
      </c>
      <c r="H39" s="355"/>
      <c r="I39" s="355"/>
      <c r="J39" s="355"/>
      <c r="K39" s="355"/>
      <c r="L39" s="355"/>
      <c r="M39" s="355"/>
      <c r="N39" s="356"/>
    </row>
    <row r="40" spans="1:23" ht="27" customHeight="1" thickBot="1" x14ac:dyDescent="0.3">
      <c r="A40" s="316"/>
      <c r="B40" s="358"/>
      <c r="C40" s="349" t="s">
        <v>475</v>
      </c>
      <c r="D40" s="227" t="str">
        <f>Q42</f>
        <v>alta</v>
      </c>
      <c r="E40" s="227" t="str">
        <f>Q46</f>
        <v>alto</v>
      </c>
      <c r="F40" s="225" t="s">
        <v>562</v>
      </c>
      <c r="G40" s="341" t="s">
        <v>456</v>
      </c>
      <c r="H40" s="341" t="s">
        <v>457</v>
      </c>
      <c r="I40" s="352" t="s">
        <v>458</v>
      </c>
      <c r="J40" s="340" t="s">
        <v>490</v>
      </c>
      <c r="K40" s="340" t="s">
        <v>459</v>
      </c>
      <c r="L40" s="340" t="s">
        <v>460</v>
      </c>
      <c r="M40" s="340" t="s">
        <v>461</v>
      </c>
      <c r="N40" s="340" t="s">
        <v>462</v>
      </c>
      <c r="O40" s="175"/>
      <c r="P40" s="176"/>
      <c r="Q40" s="177"/>
    </row>
    <row r="41" spans="1:23" ht="27" customHeight="1" x14ac:dyDescent="0.25">
      <c r="A41" s="316"/>
      <c r="B41" s="358"/>
      <c r="C41" s="350"/>
      <c r="D41" s="58"/>
      <c r="E41" s="58"/>
      <c r="F41" s="205"/>
      <c r="G41" s="322"/>
      <c r="H41" s="322"/>
      <c r="I41" s="353"/>
      <c r="J41" s="321"/>
      <c r="K41" s="321"/>
      <c r="L41" s="321"/>
      <c r="M41" s="321"/>
      <c r="N41" s="321"/>
      <c r="O41" s="178"/>
      <c r="P41" s="179"/>
      <c r="Q41" s="180"/>
    </row>
    <row r="42" spans="1:23" ht="27" customHeight="1" thickBot="1" x14ac:dyDescent="0.3">
      <c r="A42" s="316"/>
      <c r="B42" s="358"/>
      <c r="C42" s="350"/>
      <c r="D42" s="58"/>
      <c r="E42" s="58"/>
      <c r="F42" s="205"/>
      <c r="G42" s="179">
        <v>1</v>
      </c>
      <c r="H42" s="179">
        <v>1</v>
      </c>
      <c r="I42" s="179"/>
      <c r="J42" s="179"/>
      <c r="K42" s="179"/>
      <c r="L42" s="179"/>
      <c r="M42" s="179"/>
      <c r="N42" s="179"/>
      <c r="O42" s="179"/>
      <c r="P42" s="179">
        <f>SUM(G42:N42)</f>
        <v>2</v>
      </c>
      <c r="Q42" s="180" t="s">
        <v>581</v>
      </c>
    </row>
    <row r="43" spans="1:23" ht="27" customHeight="1" thickBot="1" x14ac:dyDescent="0.3">
      <c r="A43" s="316"/>
      <c r="B43" s="358"/>
      <c r="C43" s="350"/>
      <c r="D43" s="58"/>
      <c r="E43" s="58"/>
      <c r="F43" s="205"/>
      <c r="G43" s="324" t="s">
        <v>463</v>
      </c>
      <c r="H43" s="324"/>
      <c r="I43" s="324"/>
      <c r="J43" s="324"/>
      <c r="K43" s="324"/>
      <c r="L43" s="324"/>
      <c r="M43" s="324"/>
      <c r="N43" s="325"/>
      <c r="O43" s="181"/>
      <c r="P43" s="182"/>
      <c r="Q43" s="183"/>
    </row>
    <row r="44" spans="1:23" ht="27" customHeight="1" x14ac:dyDescent="0.25">
      <c r="A44" s="316"/>
      <c r="B44" s="358"/>
      <c r="C44" s="350"/>
      <c r="D44" s="58"/>
      <c r="E44" s="58"/>
      <c r="F44" s="205"/>
      <c r="G44" s="321" t="s">
        <v>464</v>
      </c>
      <c r="H44" s="321" t="s">
        <v>472</v>
      </c>
      <c r="I44" s="321" t="s">
        <v>466</v>
      </c>
      <c r="J44" s="321" t="s">
        <v>491</v>
      </c>
      <c r="K44" s="321" t="s">
        <v>467</v>
      </c>
      <c r="L44" s="321" t="s">
        <v>468</v>
      </c>
      <c r="M44" s="321" t="s">
        <v>469</v>
      </c>
      <c r="N44" s="321" t="s">
        <v>470</v>
      </c>
      <c r="O44" s="321" t="s">
        <v>471</v>
      </c>
      <c r="P44" s="179"/>
      <c r="Q44" s="180"/>
    </row>
    <row r="45" spans="1:23" ht="27" customHeight="1" x14ac:dyDescent="0.25">
      <c r="A45" s="316"/>
      <c r="B45" s="358"/>
      <c r="C45" s="350"/>
      <c r="D45" s="58"/>
      <c r="E45" s="58"/>
      <c r="F45" s="205"/>
      <c r="G45" s="321"/>
      <c r="H45" s="321"/>
      <c r="I45" s="321"/>
      <c r="J45" s="321"/>
      <c r="K45" s="321"/>
      <c r="L45" s="321"/>
      <c r="M45" s="321"/>
      <c r="N45" s="321"/>
      <c r="O45" s="321"/>
      <c r="P45" s="179"/>
      <c r="Q45" s="180"/>
    </row>
    <row r="46" spans="1:23" ht="27" customHeight="1" thickBot="1" x14ac:dyDescent="0.3">
      <c r="A46" s="316"/>
      <c r="B46" s="358"/>
      <c r="C46" s="351"/>
      <c r="D46" s="186"/>
      <c r="E46" s="186"/>
      <c r="F46" s="206"/>
      <c r="G46" s="187">
        <v>1</v>
      </c>
      <c r="H46" s="187"/>
      <c r="I46" s="187"/>
      <c r="J46" s="187"/>
      <c r="K46" s="187"/>
      <c r="L46" s="187"/>
      <c r="M46" s="187"/>
      <c r="N46" s="187"/>
      <c r="O46" s="187"/>
      <c r="P46" s="187">
        <f>SUM(G46:O46)</f>
        <v>1</v>
      </c>
      <c r="Q46" s="188" t="s">
        <v>562</v>
      </c>
    </row>
    <row r="47" spans="1:23" ht="27" customHeight="1" thickBot="1" x14ac:dyDescent="0.3">
      <c r="A47" s="316"/>
      <c r="B47" s="358"/>
      <c r="C47" s="61"/>
      <c r="D47" s="203"/>
      <c r="E47" s="203"/>
      <c r="F47" s="203"/>
      <c r="G47" s="323" t="s">
        <v>455</v>
      </c>
      <c r="H47" s="324"/>
      <c r="I47" s="324"/>
      <c r="J47" s="324"/>
      <c r="K47" s="324"/>
      <c r="L47" s="324"/>
      <c r="M47" s="324"/>
      <c r="N47" s="325"/>
    </row>
    <row r="48" spans="1:23" ht="27" customHeight="1" thickBot="1" x14ac:dyDescent="0.3">
      <c r="A48" s="316"/>
      <c r="B48" s="358"/>
      <c r="C48" s="349" t="s">
        <v>476</v>
      </c>
      <c r="D48" s="227" t="str">
        <f>Q50</f>
        <v>basso</v>
      </c>
      <c r="E48" s="227" t="str">
        <f>Q54</f>
        <v>alto</v>
      </c>
      <c r="F48" s="226" t="str">
        <f>IF(AND(D48="basso",E48="basso"),"basso",IF(AND(D48="basso",E48="medio"),"basso",IF(AND(D48="basso",E48="alto"),"medio",IF(AND(D48="medio",E48="basso"),"basso",IF(AND(D48="medio",E48="medio"),"medio",IF(AND(D48="medio",E48="alto"),"alto",IF(AND(D48="alto",E48="basso"),"medio",IF(AND(D48="alto",E48="medio"),"alto",IF(AND(D48="alto",E48="alto"),"alto")))))))))</f>
        <v>medio</v>
      </c>
      <c r="G48" s="341" t="s">
        <v>456</v>
      </c>
      <c r="H48" s="341" t="s">
        <v>457</v>
      </c>
      <c r="I48" s="341" t="s">
        <v>458</v>
      </c>
      <c r="J48" s="340" t="s">
        <v>490</v>
      </c>
      <c r="K48" s="340" t="s">
        <v>459</v>
      </c>
      <c r="L48" s="340" t="s">
        <v>460</v>
      </c>
      <c r="M48" s="340" t="s">
        <v>461</v>
      </c>
      <c r="N48" s="340" t="s">
        <v>462</v>
      </c>
      <c r="O48" s="175"/>
      <c r="P48" s="176"/>
      <c r="Q48" s="177"/>
    </row>
    <row r="49" spans="1:17" ht="27" customHeight="1" x14ac:dyDescent="0.25">
      <c r="A49" s="316"/>
      <c r="B49" s="358"/>
      <c r="C49" s="350"/>
      <c r="D49" s="58"/>
      <c r="E49" s="58"/>
      <c r="F49" s="205"/>
      <c r="G49" s="322"/>
      <c r="H49" s="322"/>
      <c r="I49" s="322"/>
      <c r="J49" s="321"/>
      <c r="K49" s="321"/>
      <c r="L49" s="321"/>
      <c r="M49" s="321"/>
      <c r="N49" s="321"/>
      <c r="O49" s="178"/>
      <c r="P49" s="179"/>
      <c r="Q49" s="180"/>
    </row>
    <row r="50" spans="1:17" ht="27" customHeight="1" thickBot="1" x14ac:dyDescent="0.3">
      <c r="A50" s="316"/>
      <c r="B50" s="358"/>
      <c r="C50" s="350"/>
      <c r="D50" s="58"/>
      <c r="E50" s="58"/>
      <c r="F50" s="205"/>
      <c r="G50" s="179">
        <v>1</v>
      </c>
      <c r="H50" s="179">
        <v>1</v>
      </c>
      <c r="I50" s="179"/>
      <c r="J50" s="179"/>
      <c r="K50" s="179"/>
      <c r="L50" s="179"/>
      <c r="M50" s="179">
        <v>1</v>
      </c>
      <c r="N50" s="179">
        <v>1</v>
      </c>
      <c r="O50" s="179"/>
      <c r="P50" s="179">
        <f>SUM(G50:N50)</f>
        <v>4</v>
      </c>
      <c r="Q50" s="180" t="str">
        <f>IF(P50&gt;=4,"basso",IF(P50=3,"medio",IF(P50&lt;=2,"alto")))</f>
        <v>basso</v>
      </c>
    </row>
    <row r="51" spans="1:17" ht="27" customHeight="1" thickBot="1" x14ac:dyDescent="0.3">
      <c r="A51" s="316"/>
      <c r="B51" s="358"/>
      <c r="C51" s="350"/>
      <c r="D51" s="58"/>
      <c r="E51" s="58"/>
      <c r="F51" s="205"/>
      <c r="G51" s="324" t="s">
        <v>463</v>
      </c>
      <c r="H51" s="324"/>
      <c r="I51" s="324"/>
      <c r="J51" s="324"/>
      <c r="K51" s="324"/>
      <c r="L51" s="324"/>
      <c r="M51" s="324"/>
      <c r="N51" s="325"/>
      <c r="O51" s="181"/>
      <c r="P51" s="182"/>
      <c r="Q51" s="183"/>
    </row>
    <row r="52" spans="1:17" ht="27" customHeight="1" x14ac:dyDescent="0.25">
      <c r="A52" s="316"/>
      <c r="B52" s="358"/>
      <c r="C52" s="350"/>
      <c r="D52" s="58"/>
      <c r="E52" s="58"/>
      <c r="F52" s="205"/>
      <c r="G52" s="321" t="s">
        <v>464</v>
      </c>
      <c r="H52" s="321" t="s">
        <v>472</v>
      </c>
      <c r="I52" s="321" t="s">
        <v>466</v>
      </c>
      <c r="J52" s="321" t="s">
        <v>491</v>
      </c>
      <c r="K52" s="321" t="s">
        <v>467</v>
      </c>
      <c r="L52" s="321" t="s">
        <v>468</v>
      </c>
      <c r="M52" s="321" t="s">
        <v>469</v>
      </c>
      <c r="N52" s="321" t="s">
        <v>470</v>
      </c>
      <c r="O52" s="321" t="s">
        <v>471</v>
      </c>
      <c r="P52" s="179"/>
      <c r="Q52" s="180"/>
    </row>
    <row r="53" spans="1:17" ht="27" customHeight="1" x14ac:dyDescent="0.25">
      <c r="A53" s="316"/>
      <c r="B53" s="358"/>
      <c r="C53" s="350"/>
      <c r="D53" s="58"/>
      <c r="E53" s="58"/>
      <c r="F53" s="205"/>
      <c r="G53" s="321"/>
      <c r="H53" s="321"/>
      <c r="I53" s="321"/>
      <c r="J53" s="321"/>
      <c r="K53" s="321"/>
      <c r="L53" s="321"/>
      <c r="M53" s="321"/>
      <c r="N53" s="321"/>
      <c r="O53" s="321"/>
      <c r="P53" s="179"/>
      <c r="Q53" s="180"/>
    </row>
    <row r="54" spans="1:17" ht="27" customHeight="1" thickBot="1" x14ac:dyDescent="0.3">
      <c r="A54" s="316"/>
      <c r="B54" s="358"/>
      <c r="C54" s="351"/>
      <c r="D54" s="186"/>
      <c r="E54" s="186"/>
      <c r="F54" s="206"/>
      <c r="G54" s="187">
        <v>1</v>
      </c>
      <c r="H54" s="187">
        <v>1</v>
      </c>
      <c r="I54" s="187"/>
      <c r="J54" s="187"/>
      <c r="K54" s="187"/>
      <c r="L54" s="187"/>
      <c r="M54" s="187"/>
      <c r="N54" s="187"/>
      <c r="O54" s="187"/>
      <c r="P54" s="187">
        <f>SUM(G54:O54)</f>
        <v>2</v>
      </c>
      <c r="Q54" s="188" t="s">
        <v>562</v>
      </c>
    </row>
    <row r="55" spans="1:17" ht="27" customHeight="1" thickBot="1" x14ac:dyDescent="0.3">
      <c r="A55" s="316"/>
      <c r="B55" s="358"/>
      <c r="C55" s="170"/>
      <c r="D55" s="204"/>
      <c r="E55" s="204"/>
      <c r="F55" s="204"/>
      <c r="G55" s="323" t="s">
        <v>455</v>
      </c>
      <c r="H55" s="324"/>
      <c r="I55" s="324"/>
      <c r="J55" s="324"/>
      <c r="K55" s="324"/>
      <c r="L55" s="324"/>
      <c r="M55" s="324"/>
      <c r="N55" s="325"/>
      <c r="O55" s="176"/>
      <c r="P55" s="176"/>
      <c r="Q55" s="177"/>
    </row>
    <row r="56" spans="1:17" ht="27" customHeight="1" thickBot="1" x14ac:dyDescent="0.3">
      <c r="A56" s="316"/>
      <c r="B56" s="358"/>
      <c r="C56" s="349" t="s">
        <v>477</v>
      </c>
      <c r="D56" s="227" t="str">
        <f>Q58</f>
        <v>molto bassa</v>
      </c>
      <c r="E56" s="227" t="str">
        <f>Q62</f>
        <v>alto</v>
      </c>
      <c r="F56" s="226" t="s">
        <v>575</v>
      </c>
      <c r="G56" s="322" t="s">
        <v>456</v>
      </c>
      <c r="H56" s="322" t="s">
        <v>457</v>
      </c>
      <c r="I56" s="322" t="s">
        <v>458</v>
      </c>
      <c r="J56" s="321" t="s">
        <v>490</v>
      </c>
      <c r="K56" s="321" t="s">
        <v>459</v>
      </c>
      <c r="L56" s="321" t="s">
        <v>460</v>
      </c>
      <c r="M56" s="321" t="s">
        <v>461</v>
      </c>
      <c r="N56" s="321" t="s">
        <v>462</v>
      </c>
      <c r="O56" s="178"/>
      <c r="P56" s="179"/>
      <c r="Q56" s="180"/>
    </row>
    <row r="57" spans="1:17" ht="27" customHeight="1" x14ac:dyDescent="0.25">
      <c r="A57" s="316"/>
      <c r="B57" s="358"/>
      <c r="C57" s="350"/>
      <c r="D57" s="58"/>
      <c r="E57" s="58"/>
      <c r="F57" s="205"/>
      <c r="G57" s="322"/>
      <c r="H57" s="322"/>
      <c r="I57" s="322"/>
      <c r="J57" s="321"/>
      <c r="K57" s="321"/>
      <c r="L57" s="321"/>
      <c r="M57" s="321"/>
      <c r="N57" s="321"/>
      <c r="O57" s="178"/>
      <c r="P57" s="179"/>
      <c r="Q57" s="180"/>
    </row>
    <row r="58" spans="1:17" ht="27" customHeight="1" thickBot="1" x14ac:dyDescent="0.3">
      <c r="A58" s="316"/>
      <c r="B58" s="358"/>
      <c r="C58" s="350"/>
      <c r="D58" s="58"/>
      <c r="E58" s="58"/>
      <c r="F58" s="205"/>
      <c r="G58" s="179"/>
      <c r="H58" s="179">
        <v>1</v>
      </c>
      <c r="I58" s="179"/>
      <c r="J58" s="179"/>
      <c r="K58" s="179"/>
      <c r="L58" s="179">
        <v>1</v>
      </c>
      <c r="M58" s="179">
        <v>1</v>
      </c>
      <c r="N58" s="179">
        <v>1</v>
      </c>
      <c r="O58" s="179"/>
      <c r="P58" s="179">
        <f>SUM(G58:N58)</f>
        <v>4</v>
      </c>
      <c r="Q58" s="180" t="s">
        <v>563</v>
      </c>
    </row>
    <row r="59" spans="1:17" ht="27" customHeight="1" thickBot="1" x14ac:dyDescent="0.3">
      <c r="A59" s="316"/>
      <c r="B59" s="358"/>
      <c r="C59" s="350"/>
      <c r="D59" s="58"/>
      <c r="E59" s="58"/>
      <c r="F59" s="205"/>
      <c r="G59" s="324" t="s">
        <v>463</v>
      </c>
      <c r="H59" s="324"/>
      <c r="I59" s="324"/>
      <c r="J59" s="324"/>
      <c r="K59" s="324"/>
      <c r="L59" s="324"/>
      <c r="M59" s="324"/>
      <c r="N59" s="325"/>
      <c r="O59" s="181"/>
      <c r="P59" s="182"/>
      <c r="Q59" s="183"/>
    </row>
    <row r="60" spans="1:17" ht="27" customHeight="1" x14ac:dyDescent="0.25">
      <c r="A60" s="316"/>
      <c r="B60" s="358"/>
      <c r="C60" s="350"/>
      <c r="D60" s="58"/>
      <c r="E60" s="58"/>
      <c r="F60" s="205"/>
      <c r="G60" s="321" t="s">
        <v>464</v>
      </c>
      <c r="H60" s="321" t="s">
        <v>472</v>
      </c>
      <c r="I60" s="321" t="s">
        <v>466</v>
      </c>
      <c r="J60" s="321" t="s">
        <v>491</v>
      </c>
      <c r="K60" s="321" t="s">
        <v>467</v>
      </c>
      <c r="L60" s="321" t="s">
        <v>468</v>
      </c>
      <c r="M60" s="321" t="s">
        <v>469</v>
      </c>
      <c r="N60" s="321" t="s">
        <v>470</v>
      </c>
      <c r="O60" s="321" t="s">
        <v>471</v>
      </c>
      <c r="P60" s="179"/>
      <c r="Q60" s="180"/>
    </row>
    <row r="61" spans="1:17" ht="27" customHeight="1" x14ac:dyDescent="0.25">
      <c r="A61" s="316"/>
      <c r="B61" s="358"/>
      <c r="C61" s="350"/>
      <c r="D61" s="58"/>
      <c r="E61" s="58"/>
      <c r="F61" s="205"/>
      <c r="G61" s="321"/>
      <c r="H61" s="321"/>
      <c r="I61" s="321"/>
      <c r="J61" s="321"/>
      <c r="K61" s="321"/>
      <c r="L61" s="321"/>
      <c r="M61" s="321"/>
      <c r="N61" s="321"/>
      <c r="O61" s="321"/>
      <c r="P61" s="179"/>
      <c r="Q61" s="180"/>
    </row>
    <row r="62" spans="1:17" ht="27" customHeight="1" thickBot="1" x14ac:dyDescent="0.3">
      <c r="A62" s="316"/>
      <c r="B62" s="358"/>
      <c r="C62" s="351"/>
      <c r="D62" s="186"/>
      <c r="E62" s="186"/>
      <c r="F62" s="206"/>
      <c r="G62" s="187"/>
      <c r="H62" s="187">
        <v>1</v>
      </c>
      <c r="I62" s="187"/>
      <c r="J62" s="187"/>
      <c r="K62" s="187"/>
      <c r="L62" s="187"/>
      <c r="M62" s="187"/>
      <c r="N62" s="187"/>
      <c r="O62" s="187"/>
      <c r="P62" s="187">
        <f>SUM(G62:O62)</f>
        <v>1</v>
      </c>
      <c r="Q62" s="188" t="s">
        <v>562</v>
      </c>
    </row>
    <row r="63" spans="1:17" ht="27" customHeight="1" thickBot="1" x14ac:dyDescent="0.3">
      <c r="A63" s="316"/>
      <c r="B63" s="358"/>
      <c r="C63" s="169"/>
      <c r="D63" s="59"/>
      <c r="E63" s="59"/>
      <c r="F63" s="59"/>
      <c r="G63" s="326" t="s">
        <v>455</v>
      </c>
      <c r="H63" s="326"/>
      <c r="I63" s="326"/>
      <c r="J63" s="326"/>
      <c r="K63" s="326"/>
      <c r="L63" s="326"/>
      <c r="M63" s="326"/>
      <c r="N63" s="326"/>
    </row>
    <row r="64" spans="1:17" ht="27" customHeight="1" thickBot="1" x14ac:dyDescent="0.3">
      <c r="A64" s="316"/>
      <c r="B64" s="358"/>
      <c r="C64" s="349" t="s">
        <v>580</v>
      </c>
      <c r="D64" s="227" t="str">
        <f>Q66</f>
        <v>basso</v>
      </c>
      <c r="E64" s="227" t="str">
        <f>Q70</f>
        <v>alto</v>
      </c>
      <c r="F64" s="226" t="str">
        <f>IF(AND(D64="basso",E64="basso"),"basso",IF(AND(D64="basso",E64="medio"),"basso",IF(AND(D64="basso",E64="alto"),"medio",IF(AND(D64="medio",E64="basso"),"basso",IF(AND(D64="medio",E64="medio"),"medio",IF(AND(D64="medio",E64="alto"),"alto",IF(AND(D64="alto",E64="basso"),"medio",IF(AND(D64="alto",E64="medio"),"alto",IF(AND(D64="alto",E64="alto"),"alto")))))))))</f>
        <v>medio</v>
      </c>
      <c r="G64" s="341" t="s">
        <v>456</v>
      </c>
      <c r="H64" s="341" t="s">
        <v>457</v>
      </c>
      <c r="I64" s="341" t="s">
        <v>458</v>
      </c>
      <c r="J64" s="340" t="s">
        <v>490</v>
      </c>
      <c r="K64" s="340" t="s">
        <v>459</v>
      </c>
      <c r="L64" s="340" t="s">
        <v>460</v>
      </c>
      <c r="M64" s="340" t="s">
        <v>461</v>
      </c>
      <c r="N64" s="340" t="s">
        <v>462</v>
      </c>
      <c r="O64" s="175"/>
      <c r="P64" s="176"/>
      <c r="Q64" s="177"/>
    </row>
    <row r="65" spans="1:17" ht="27" customHeight="1" x14ac:dyDescent="0.25">
      <c r="A65" s="316"/>
      <c r="B65" s="358"/>
      <c r="C65" s="350"/>
      <c r="D65" s="58"/>
      <c r="E65" s="58"/>
      <c r="F65" s="205"/>
      <c r="G65" s="322"/>
      <c r="H65" s="322"/>
      <c r="I65" s="322"/>
      <c r="J65" s="321"/>
      <c r="K65" s="321"/>
      <c r="L65" s="321"/>
      <c r="M65" s="321"/>
      <c r="N65" s="321"/>
      <c r="O65" s="178"/>
      <c r="P65" s="179"/>
      <c r="Q65" s="180"/>
    </row>
    <row r="66" spans="1:17" ht="27" customHeight="1" thickBot="1" x14ac:dyDescent="0.3">
      <c r="A66" s="316"/>
      <c r="B66" s="358"/>
      <c r="C66" s="350"/>
      <c r="D66" s="58"/>
      <c r="E66" s="58"/>
      <c r="F66" s="205"/>
      <c r="G66" s="179"/>
      <c r="H66" s="179">
        <v>1</v>
      </c>
      <c r="I66" s="179"/>
      <c r="J66" s="179">
        <v>1</v>
      </c>
      <c r="K66" s="179"/>
      <c r="L66" s="179"/>
      <c r="M66" s="179">
        <v>1</v>
      </c>
      <c r="N66" s="179">
        <v>1</v>
      </c>
      <c r="O66" s="179"/>
      <c r="P66" s="179">
        <f>SUM(G66:N66)</f>
        <v>4</v>
      </c>
      <c r="Q66" s="180" t="str">
        <f>IF(P66&gt;=4,"basso",IF(P66=3,"medio",IF(P66&lt;=2,"alto")))</f>
        <v>basso</v>
      </c>
    </row>
    <row r="67" spans="1:17" ht="27" customHeight="1" thickBot="1" x14ac:dyDescent="0.3">
      <c r="A67" s="316"/>
      <c r="B67" s="358"/>
      <c r="C67" s="350"/>
      <c r="D67" s="58"/>
      <c r="E67" s="58"/>
      <c r="F67" s="205"/>
      <c r="G67" s="323" t="s">
        <v>463</v>
      </c>
      <c r="H67" s="324"/>
      <c r="I67" s="324"/>
      <c r="J67" s="324"/>
      <c r="K67" s="324"/>
      <c r="L67" s="324"/>
      <c r="M67" s="324"/>
      <c r="N67" s="325"/>
      <c r="O67" s="181"/>
      <c r="P67" s="182"/>
      <c r="Q67" s="183"/>
    </row>
    <row r="68" spans="1:17" ht="27" customHeight="1" x14ac:dyDescent="0.25">
      <c r="A68" s="316"/>
      <c r="B68" s="358"/>
      <c r="C68" s="350"/>
      <c r="D68" s="58"/>
      <c r="E68" s="58"/>
      <c r="F68" s="205"/>
      <c r="G68" s="321" t="s">
        <v>464</v>
      </c>
      <c r="H68" s="321" t="s">
        <v>472</v>
      </c>
      <c r="I68" s="321" t="s">
        <v>466</v>
      </c>
      <c r="J68" s="321" t="s">
        <v>491</v>
      </c>
      <c r="K68" s="321" t="s">
        <v>467</v>
      </c>
      <c r="L68" s="321" t="s">
        <v>468</v>
      </c>
      <c r="M68" s="321" t="s">
        <v>469</v>
      </c>
      <c r="N68" s="321" t="s">
        <v>470</v>
      </c>
      <c r="O68" s="321" t="s">
        <v>471</v>
      </c>
      <c r="P68" s="179"/>
      <c r="Q68" s="180"/>
    </row>
    <row r="69" spans="1:17" ht="27" customHeight="1" x14ac:dyDescent="0.25">
      <c r="A69" s="316"/>
      <c r="B69" s="358"/>
      <c r="C69" s="350"/>
      <c r="D69" s="58"/>
      <c r="E69" s="58"/>
      <c r="F69" s="205"/>
      <c r="G69" s="321"/>
      <c r="H69" s="321"/>
      <c r="I69" s="321"/>
      <c r="J69" s="321"/>
      <c r="K69" s="321"/>
      <c r="L69" s="321"/>
      <c r="M69" s="321"/>
      <c r="N69" s="321"/>
      <c r="O69" s="321"/>
      <c r="P69" s="179"/>
      <c r="Q69" s="180"/>
    </row>
    <row r="70" spans="1:17" ht="27" customHeight="1" thickBot="1" x14ac:dyDescent="0.3">
      <c r="A70" s="317"/>
      <c r="B70" s="359"/>
      <c r="C70" s="351"/>
      <c r="D70" s="186"/>
      <c r="E70" s="186"/>
      <c r="F70" s="206"/>
      <c r="G70" s="187"/>
      <c r="H70" s="187">
        <v>1</v>
      </c>
      <c r="I70" s="187"/>
      <c r="J70" s="187"/>
      <c r="K70" s="187"/>
      <c r="L70" s="187"/>
      <c r="M70" s="187"/>
      <c r="N70" s="187"/>
      <c r="O70" s="187"/>
      <c r="P70" s="187">
        <f>SUM(G70:O70)</f>
        <v>1</v>
      </c>
      <c r="Q70" s="188" t="s">
        <v>562</v>
      </c>
    </row>
    <row r="71" spans="1:17" x14ac:dyDescent="0.25">
      <c r="A71" s="179"/>
      <c r="B71" s="184"/>
      <c r="C71" s="65"/>
      <c r="D71" s="59"/>
      <c r="E71" s="59"/>
      <c r="F71" s="59"/>
    </row>
    <row r="72" spans="1:17" ht="13.5" thickBot="1" x14ac:dyDescent="0.3">
      <c r="A72" s="179"/>
      <c r="B72" s="184"/>
      <c r="C72" s="65"/>
      <c r="D72" s="59"/>
      <c r="E72" s="59"/>
      <c r="F72" s="59"/>
    </row>
    <row r="73" spans="1:17" ht="51.75" customHeight="1" thickBot="1" x14ac:dyDescent="0.3">
      <c r="A73" s="312" t="s">
        <v>565</v>
      </c>
      <c r="B73" s="327" t="s">
        <v>478</v>
      </c>
      <c r="C73" s="199"/>
      <c r="D73" s="192" t="s">
        <v>452</v>
      </c>
      <c r="E73" s="192" t="s">
        <v>453</v>
      </c>
      <c r="F73" s="192" t="s">
        <v>454</v>
      </c>
      <c r="G73" s="323" t="s">
        <v>455</v>
      </c>
      <c r="H73" s="324"/>
      <c r="I73" s="324"/>
      <c r="J73" s="324"/>
      <c r="K73" s="324"/>
      <c r="L73" s="324"/>
      <c r="M73" s="324"/>
      <c r="N73" s="325"/>
      <c r="O73" s="193"/>
      <c r="P73" s="191"/>
      <c r="Q73" s="194"/>
    </row>
    <row r="74" spans="1:17" ht="70.900000000000006" customHeight="1" thickBot="1" x14ac:dyDescent="0.3">
      <c r="A74" s="313"/>
      <c r="B74" s="328"/>
      <c r="C74" s="235" t="s">
        <v>582</v>
      </c>
      <c r="D74" s="234" t="str">
        <f>Q76</f>
        <v>basso</v>
      </c>
      <c r="E74" s="227" t="str">
        <f>Q80</f>
        <v>alto</v>
      </c>
      <c r="F74" s="226" t="str">
        <f>IF(AND(D74="basso",E74="basso"),"basso",IF(AND(D74="basso",E74="medio"),"basso",IF(AND(D74="basso",E74="alto"),"medio",IF(AND(D74="medio",E74="basso"),"basso",IF(AND(D74="medio",E74="medio"),"medio",IF(AND(D74="medio",E74="alto"),"alto",IF(AND(D74="alto",E74="basso"),"medio",IF(AND(D74="alto",E74="medio"),"alto",IF(AND(D74="alto",E74="alto"),"alto")))))))))</f>
        <v>medio</v>
      </c>
      <c r="G74" s="322" t="s">
        <v>456</v>
      </c>
      <c r="H74" s="322" t="s">
        <v>457</v>
      </c>
      <c r="I74" s="322" t="s">
        <v>458</v>
      </c>
      <c r="J74" s="321" t="s">
        <v>490</v>
      </c>
      <c r="K74" s="321" t="s">
        <v>459</v>
      </c>
      <c r="L74" s="321" t="s">
        <v>460</v>
      </c>
      <c r="M74" s="321" t="s">
        <v>461</v>
      </c>
      <c r="N74" s="321" t="s">
        <v>462</v>
      </c>
      <c r="O74" s="178"/>
      <c r="P74" s="179"/>
      <c r="Q74" s="180"/>
    </row>
    <row r="75" spans="1:17" ht="15" customHeight="1" x14ac:dyDescent="0.25">
      <c r="A75" s="313"/>
      <c r="B75" s="329"/>
      <c r="C75" s="200"/>
      <c r="D75" s="58"/>
      <c r="E75" s="58"/>
      <c r="F75" s="205"/>
      <c r="G75" s="322"/>
      <c r="H75" s="322"/>
      <c r="I75" s="322"/>
      <c r="J75" s="321"/>
      <c r="K75" s="321"/>
      <c r="L75" s="321"/>
      <c r="M75" s="321"/>
      <c r="N75" s="321"/>
      <c r="O75" s="178"/>
      <c r="P75" s="179"/>
      <c r="Q75" s="180"/>
    </row>
    <row r="76" spans="1:17" ht="15.75" customHeight="1" thickBot="1" x14ac:dyDescent="0.3">
      <c r="A76" s="313"/>
      <c r="B76" s="329"/>
      <c r="C76" s="200"/>
      <c r="D76" s="58"/>
      <c r="E76" s="58"/>
      <c r="F76" s="205"/>
      <c r="G76" s="179">
        <v>1</v>
      </c>
      <c r="H76" s="179">
        <v>1</v>
      </c>
      <c r="I76" s="179"/>
      <c r="J76" s="179"/>
      <c r="K76" s="179">
        <v>1</v>
      </c>
      <c r="L76" s="179">
        <v>1</v>
      </c>
      <c r="M76" s="179"/>
      <c r="N76" s="179"/>
      <c r="O76" s="179"/>
      <c r="P76" s="179">
        <f>SUM(G76:N76)</f>
        <v>4</v>
      </c>
      <c r="Q76" s="180" t="str">
        <f>IF(P76&gt;=4,"basso",IF(P76=3,"medio",IF(P76&lt;=2,"alto")))</f>
        <v>basso</v>
      </c>
    </row>
    <row r="77" spans="1:17" ht="24" thickBot="1" x14ac:dyDescent="0.3">
      <c r="A77" s="313"/>
      <c r="B77" s="329"/>
      <c r="C77" s="200"/>
      <c r="D77" s="58"/>
      <c r="E77" s="58"/>
      <c r="F77" s="205"/>
      <c r="G77" s="324" t="s">
        <v>463</v>
      </c>
      <c r="H77" s="324"/>
      <c r="I77" s="324"/>
      <c r="J77" s="324"/>
      <c r="K77" s="324"/>
      <c r="L77" s="324"/>
      <c r="M77" s="324"/>
      <c r="N77" s="325"/>
      <c r="O77" s="181"/>
      <c r="P77" s="182"/>
      <c r="Q77" s="183"/>
    </row>
    <row r="78" spans="1:17" ht="12.75" customHeight="1" x14ac:dyDescent="0.25">
      <c r="A78" s="313"/>
      <c r="B78" s="329"/>
      <c r="C78" s="200"/>
      <c r="D78" s="58"/>
      <c r="E78" s="58"/>
      <c r="F78" s="205"/>
      <c r="G78" s="321" t="s">
        <v>464</v>
      </c>
      <c r="H78" s="321" t="s">
        <v>472</v>
      </c>
      <c r="I78" s="321" t="s">
        <v>466</v>
      </c>
      <c r="J78" s="321" t="s">
        <v>491</v>
      </c>
      <c r="K78" s="321" t="s">
        <v>467</v>
      </c>
      <c r="L78" s="321" t="s">
        <v>468</v>
      </c>
      <c r="M78" s="321" t="s">
        <v>469</v>
      </c>
      <c r="N78" s="321" t="s">
        <v>470</v>
      </c>
      <c r="O78" s="321" t="s">
        <v>471</v>
      </c>
      <c r="P78" s="179"/>
      <c r="Q78" s="180"/>
    </row>
    <row r="79" spans="1:17" ht="51" customHeight="1" x14ac:dyDescent="0.25">
      <c r="A79" s="313"/>
      <c r="B79" s="329"/>
      <c r="C79" s="200"/>
      <c r="D79" s="58"/>
      <c r="E79" s="58"/>
      <c r="F79" s="205"/>
      <c r="G79" s="321"/>
      <c r="H79" s="321"/>
      <c r="I79" s="321"/>
      <c r="J79" s="321"/>
      <c r="K79" s="321"/>
      <c r="L79" s="321"/>
      <c r="M79" s="321"/>
      <c r="N79" s="321"/>
      <c r="O79" s="321"/>
      <c r="P79" s="179"/>
      <c r="Q79" s="180"/>
    </row>
    <row r="80" spans="1:17" ht="15.75" customHeight="1" thickBot="1" x14ac:dyDescent="0.3">
      <c r="A80" s="314"/>
      <c r="B80" s="330"/>
      <c r="C80" s="207"/>
      <c r="D80" s="186"/>
      <c r="E80" s="186"/>
      <c r="F80" s="206"/>
      <c r="G80" s="187">
        <v>1</v>
      </c>
      <c r="H80" s="187">
        <v>1</v>
      </c>
      <c r="I80" s="187"/>
      <c r="J80" s="187"/>
      <c r="K80" s="187"/>
      <c r="L80" s="187"/>
      <c r="M80" s="187"/>
      <c r="N80" s="187"/>
      <c r="O80" s="187"/>
      <c r="P80" s="187">
        <f>SUM(G80:O80)</f>
        <v>2</v>
      </c>
      <c r="Q80" s="188" t="s">
        <v>562</v>
      </c>
    </row>
    <row r="81" spans="1:17" x14ac:dyDescent="0.25">
      <c r="A81" s="228"/>
      <c r="B81" s="184"/>
      <c r="C81" s="65"/>
      <c r="D81" s="59"/>
      <c r="E81" s="59"/>
      <c r="F81" s="59"/>
    </row>
    <row r="82" spans="1:17" x14ac:dyDescent="0.25">
      <c r="A82" s="228"/>
      <c r="B82" s="184"/>
      <c r="C82" s="65"/>
      <c r="D82" s="59"/>
      <c r="E82" s="59"/>
      <c r="F82" s="59"/>
    </row>
    <row r="83" spans="1:17" ht="13.5" thickBot="1" x14ac:dyDescent="0.3">
      <c r="A83" s="228"/>
      <c r="B83" s="184"/>
      <c r="C83" s="65"/>
      <c r="D83" s="59"/>
      <c r="E83" s="59"/>
      <c r="F83" s="59"/>
    </row>
    <row r="84" spans="1:17" ht="29.25" thickBot="1" x14ac:dyDescent="0.3">
      <c r="A84" s="228"/>
      <c r="B84" s="189"/>
      <c r="C84" s="202"/>
      <c r="D84" s="192" t="s">
        <v>452</v>
      </c>
      <c r="E84" s="192" t="s">
        <v>453</v>
      </c>
      <c r="F84" s="192" t="s">
        <v>454</v>
      </c>
      <c r="G84" s="323" t="s">
        <v>455</v>
      </c>
      <c r="H84" s="324"/>
      <c r="I84" s="324"/>
      <c r="J84" s="324"/>
      <c r="K84" s="324"/>
      <c r="L84" s="324"/>
      <c r="M84" s="324"/>
      <c r="N84" s="325"/>
      <c r="O84" s="193"/>
      <c r="P84" s="191"/>
      <c r="Q84" s="194"/>
    </row>
    <row r="85" spans="1:17" ht="41.1" customHeight="1" thickBot="1" x14ac:dyDescent="0.3">
      <c r="A85" s="315" t="s">
        <v>566</v>
      </c>
      <c r="B85" s="345" t="s">
        <v>479</v>
      </c>
      <c r="C85" s="229" t="s">
        <v>480</v>
      </c>
      <c r="D85" s="227" t="str">
        <f>Q87</f>
        <v>alto</v>
      </c>
      <c r="E85" s="227" t="str">
        <f>Q91</f>
        <v>alto</v>
      </c>
      <c r="F85" s="225" t="str">
        <f>IF(AND(D85="basso",E85="basso"),"basso",IF(AND(D85="basso",E85="medio"),"basso",IF(AND(D85="basso",E85="alto"),"medio",IF(AND(D85="medio",E85="basso"),"basso",IF(AND(D85="medio",E85="medio"),"medio",IF(AND(D85="medio",E85="alto"),"alto",IF(AND(D85="alto",E85="basso"),"medio",IF(AND(D85="alto",E85="medio"),"alto",IF(AND(D85="alto",E85="alto"),"alto")))))))))</f>
        <v>alto</v>
      </c>
      <c r="G85" s="322" t="s">
        <v>456</v>
      </c>
      <c r="H85" s="322" t="s">
        <v>457</v>
      </c>
      <c r="I85" s="322" t="s">
        <v>458</v>
      </c>
      <c r="J85" s="321" t="s">
        <v>490</v>
      </c>
      <c r="K85" s="321" t="s">
        <v>459</v>
      </c>
      <c r="L85" s="321" t="s">
        <v>460</v>
      </c>
      <c r="M85" s="321" t="s">
        <v>461</v>
      </c>
      <c r="N85" s="321" t="s">
        <v>462</v>
      </c>
      <c r="O85" s="178"/>
      <c r="P85" s="179"/>
      <c r="Q85" s="180"/>
    </row>
    <row r="86" spans="1:17" x14ac:dyDescent="0.25">
      <c r="A86" s="316"/>
      <c r="B86" s="346"/>
      <c r="C86" s="168"/>
      <c r="D86" s="58"/>
      <c r="E86" s="58"/>
      <c r="F86" s="58"/>
      <c r="G86" s="322"/>
      <c r="H86" s="322"/>
      <c r="I86" s="322"/>
      <c r="J86" s="321"/>
      <c r="K86" s="321"/>
      <c r="L86" s="321"/>
      <c r="M86" s="321"/>
      <c r="N86" s="321"/>
      <c r="O86" s="178"/>
      <c r="P86" s="179"/>
      <c r="Q86" s="180"/>
    </row>
    <row r="87" spans="1:17" ht="13.5" thickBot="1" x14ac:dyDescent="0.3">
      <c r="A87" s="316"/>
      <c r="B87" s="346"/>
      <c r="C87" s="168"/>
      <c r="D87" s="58"/>
      <c r="E87" s="58"/>
      <c r="F87" s="58"/>
      <c r="G87" s="179">
        <v>1</v>
      </c>
      <c r="H87" s="179"/>
      <c r="I87" s="179"/>
      <c r="J87" s="179"/>
      <c r="K87" s="179"/>
      <c r="L87" s="179"/>
      <c r="M87" s="179"/>
      <c r="N87" s="179">
        <v>1</v>
      </c>
      <c r="O87" s="179"/>
      <c r="P87" s="179">
        <f>SUM(G87:N87)</f>
        <v>2</v>
      </c>
      <c r="Q87" s="180" t="str">
        <f>IF(P87&gt;=4,"basso",IF(P87=3,"medio",IF(P87&lt;=2,"alto")))</f>
        <v>alto</v>
      </c>
    </row>
    <row r="88" spans="1:17" ht="24" thickBot="1" x14ac:dyDescent="0.3">
      <c r="A88" s="316"/>
      <c r="B88" s="346"/>
      <c r="C88" s="168"/>
      <c r="D88" s="58"/>
      <c r="E88" s="58"/>
      <c r="F88" s="195"/>
      <c r="G88" s="323" t="s">
        <v>463</v>
      </c>
      <c r="H88" s="324"/>
      <c r="I88" s="324"/>
      <c r="J88" s="324"/>
      <c r="K88" s="324"/>
      <c r="L88" s="324"/>
      <c r="M88" s="324"/>
      <c r="N88" s="325"/>
      <c r="O88" s="181"/>
      <c r="P88" s="182"/>
      <c r="Q88" s="183"/>
    </row>
    <row r="89" spans="1:17" ht="12.75" customHeight="1" x14ac:dyDescent="0.25">
      <c r="A89" s="316"/>
      <c r="B89" s="346"/>
      <c r="C89" s="168"/>
      <c r="D89" s="58"/>
      <c r="E89" s="58"/>
      <c r="F89" s="58"/>
      <c r="G89" s="321" t="s">
        <v>464</v>
      </c>
      <c r="H89" s="321" t="s">
        <v>472</v>
      </c>
      <c r="I89" s="321" t="s">
        <v>466</v>
      </c>
      <c r="J89" s="321" t="s">
        <v>491</v>
      </c>
      <c r="K89" s="321" t="s">
        <v>467</v>
      </c>
      <c r="L89" s="321" t="s">
        <v>468</v>
      </c>
      <c r="M89" s="321" t="s">
        <v>469</v>
      </c>
      <c r="N89" s="321" t="s">
        <v>470</v>
      </c>
      <c r="O89" s="321" t="s">
        <v>471</v>
      </c>
      <c r="P89" s="179"/>
      <c r="Q89" s="180"/>
    </row>
    <row r="90" spans="1:17" ht="58.5" customHeight="1" x14ac:dyDescent="0.25">
      <c r="A90" s="316"/>
      <c r="B90" s="346"/>
      <c r="C90" s="168"/>
      <c r="D90" s="58"/>
      <c r="E90" s="58"/>
      <c r="F90" s="58"/>
      <c r="G90" s="321"/>
      <c r="H90" s="321"/>
      <c r="I90" s="321"/>
      <c r="J90" s="321"/>
      <c r="K90" s="321"/>
      <c r="L90" s="321"/>
      <c r="M90" s="321"/>
      <c r="N90" s="321"/>
      <c r="O90" s="321"/>
      <c r="P90" s="179"/>
      <c r="Q90" s="180"/>
    </row>
    <row r="91" spans="1:17" ht="13.5" thickBot="1" x14ac:dyDescent="0.3">
      <c r="A91" s="316"/>
      <c r="B91" s="346"/>
      <c r="C91" s="197"/>
      <c r="D91" s="186"/>
      <c r="E91" s="186"/>
      <c r="F91" s="186"/>
      <c r="G91" s="187">
        <v>1</v>
      </c>
      <c r="H91" s="187">
        <v>1</v>
      </c>
      <c r="I91" s="187"/>
      <c r="J91" s="187"/>
      <c r="K91" s="187"/>
      <c r="L91" s="187"/>
      <c r="M91" s="187"/>
      <c r="N91" s="187"/>
      <c r="O91" s="187"/>
      <c r="P91" s="187">
        <f>SUM(G91:O91)</f>
        <v>2</v>
      </c>
      <c r="Q91" s="188" t="s">
        <v>562</v>
      </c>
    </row>
    <row r="92" spans="1:17" ht="24" thickBot="1" x14ac:dyDescent="0.3">
      <c r="A92" s="316"/>
      <c r="B92" s="347"/>
      <c r="C92" s="61"/>
      <c r="D92" s="203"/>
      <c r="E92" s="203"/>
      <c r="F92" s="203"/>
      <c r="G92" s="326" t="s">
        <v>455</v>
      </c>
      <c r="H92" s="326"/>
      <c r="I92" s="326"/>
      <c r="J92" s="326"/>
      <c r="K92" s="326"/>
      <c r="L92" s="326"/>
      <c r="M92" s="326"/>
      <c r="N92" s="326"/>
    </row>
    <row r="93" spans="1:17" ht="91.5" customHeight="1" thickBot="1" x14ac:dyDescent="0.3">
      <c r="A93" s="316"/>
      <c r="B93" s="347"/>
      <c r="C93" s="229" t="s">
        <v>481</v>
      </c>
      <c r="D93" s="227" t="str">
        <f>Q95</f>
        <v>bassa</v>
      </c>
      <c r="E93" s="227" t="str">
        <f>Q99</f>
        <v>alto</v>
      </c>
      <c r="F93" s="226" t="s">
        <v>575</v>
      </c>
      <c r="G93" s="341" t="s">
        <v>456</v>
      </c>
      <c r="H93" s="341" t="s">
        <v>457</v>
      </c>
      <c r="I93" s="341" t="s">
        <v>458</v>
      </c>
      <c r="J93" s="340" t="s">
        <v>490</v>
      </c>
      <c r="K93" s="340" t="s">
        <v>459</v>
      </c>
      <c r="L93" s="340" t="s">
        <v>460</v>
      </c>
      <c r="M93" s="340" t="s">
        <v>461</v>
      </c>
      <c r="N93" s="340" t="s">
        <v>462</v>
      </c>
      <c r="O93" s="175"/>
      <c r="P93" s="176"/>
      <c r="Q93" s="177"/>
    </row>
    <row r="94" spans="1:17" x14ac:dyDescent="0.25">
      <c r="A94" s="316"/>
      <c r="B94" s="347"/>
      <c r="C94" s="168"/>
      <c r="D94" s="58"/>
      <c r="E94" s="58"/>
      <c r="F94" s="58"/>
      <c r="G94" s="322"/>
      <c r="H94" s="322"/>
      <c r="I94" s="322"/>
      <c r="J94" s="321"/>
      <c r="K94" s="321"/>
      <c r="L94" s="321"/>
      <c r="M94" s="321"/>
      <c r="N94" s="321"/>
      <c r="O94" s="178"/>
      <c r="P94" s="179"/>
      <c r="Q94" s="180"/>
    </row>
    <row r="95" spans="1:17" ht="13.5" thickBot="1" x14ac:dyDescent="0.3">
      <c r="A95" s="316"/>
      <c r="B95" s="347"/>
      <c r="C95" s="168"/>
      <c r="D95" s="58"/>
      <c r="E95" s="58"/>
      <c r="F95" s="58"/>
      <c r="G95" s="179">
        <v>1</v>
      </c>
      <c r="H95" s="179"/>
      <c r="I95" s="179">
        <v>1</v>
      </c>
      <c r="J95" s="179">
        <v>1</v>
      </c>
      <c r="K95" s="179"/>
      <c r="L95" s="179"/>
      <c r="M95" s="179"/>
      <c r="N95" s="179">
        <v>1</v>
      </c>
      <c r="O95" s="179"/>
      <c r="P95" s="179">
        <f>SUM(G95:N95)</f>
        <v>4</v>
      </c>
      <c r="Q95" s="180" t="s">
        <v>584</v>
      </c>
    </row>
    <row r="96" spans="1:17" ht="24" thickBot="1" x14ac:dyDescent="0.3">
      <c r="A96" s="316"/>
      <c r="B96" s="347"/>
      <c r="C96" s="168"/>
      <c r="D96" s="58"/>
      <c r="E96" s="58"/>
      <c r="F96" s="195"/>
      <c r="G96" s="323" t="s">
        <v>463</v>
      </c>
      <c r="H96" s="324"/>
      <c r="I96" s="324"/>
      <c r="J96" s="324"/>
      <c r="K96" s="324"/>
      <c r="L96" s="324"/>
      <c r="M96" s="324"/>
      <c r="N96" s="325"/>
      <c r="O96" s="181"/>
      <c r="P96" s="182"/>
      <c r="Q96" s="183"/>
    </row>
    <row r="97" spans="1:17" ht="12.75" customHeight="1" x14ac:dyDescent="0.25">
      <c r="A97" s="316"/>
      <c r="B97" s="347"/>
      <c r="C97" s="168"/>
      <c r="D97" s="58"/>
      <c r="E97" s="58"/>
      <c r="F97" s="58"/>
      <c r="G97" s="321" t="s">
        <v>464</v>
      </c>
      <c r="H97" s="321" t="s">
        <v>472</v>
      </c>
      <c r="I97" s="321" t="s">
        <v>466</v>
      </c>
      <c r="J97" s="321" t="s">
        <v>491</v>
      </c>
      <c r="K97" s="321" t="s">
        <v>467</v>
      </c>
      <c r="L97" s="321" t="s">
        <v>468</v>
      </c>
      <c r="M97" s="321" t="s">
        <v>469</v>
      </c>
      <c r="N97" s="321" t="s">
        <v>470</v>
      </c>
      <c r="O97" s="321" t="s">
        <v>471</v>
      </c>
      <c r="P97" s="179"/>
      <c r="Q97" s="180"/>
    </row>
    <row r="98" spans="1:17" ht="54.75" customHeight="1" x14ac:dyDescent="0.25">
      <c r="A98" s="316"/>
      <c r="B98" s="347"/>
      <c r="C98" s="168"/>
      <c r="D98" s="58"/>
      <c r="E98" s="58"/>
      <c r="F98" s="58"/>
      <c r="G98" s="321"/>
      <c r="H98" s="321"/>
      <c r="I98" s="321"/>
      <c r="J98" s="321"/>
      <c r="K98" s="321"/>
      <c r="L98" s="321"/>
      <c r="M98" s="321"/>
      <c r="N98" s="321"/>
      <c r="O98" s="321"/>
      <c r="P98" s="179"/>
      <c r="Q98" s="180"/>
    </row>
    <row r="99" spans="1:17" ht="13.5" thickBot="1" x14ac:dyDescent="0.3">
      <c r="A99" s="317"/>
      <c r="B99" s="348"/>
      <c r="C99" s="197"/>
      <c r="D99" s="186"/>
      <c r="E99" s="186"/>
      <c r="F99" s="186"/>
      <c r="G99" s="187">
        <v>1</v>
      </c>
      <c r="H99" s="187">
        <v>1</v>
      </c>
      <c r="I99" s="187"/>
      <c r="J99" s="187"/>
      <c r="K99" s="187"/>
      <c r="L99" s="187"/>
      <c r="M99" s="187"/>
      <c r="N99" s="187"/>
      <c r="O99" s="187"/>
      <c r="P99" s="187">
        <f>SUM(G99:O99)</f>
        <v>2</v>
      </c>
      <c r="Q99" s="188" t="s">
        <v>562</v>
      </c>
    </row>
    <row r="100" spans="1:17" ht="13.5" thickBot="1" x14ac:dyDescent="0.3">
      <c r="B100" s="62"/>
      <c r="C100" s="61"/>
      <c r="D100" s="203"/>
      <c r="E100" s="203"/>
      <c r="F100" s="203"/>
    </row>
    <row r="101" spans="1:17" ht="29.25" thickBot="1" x14ac:dyDescent="0.3">
      <c r="B101" s="63"/>
      <c r="C101" s="192"/>
      <c r="D101" s="192" t="s">
        <v>452</v>
      </c>
      <c r="E101" s="192" t="s">
        <v>453</v>
      </c>
      <c r="F101" s="192" t="s">
        <v>454</v>
      </c>
      <c r="G101" s="323" t="s">
        <v>455</v>
      </c>
      <c r="H101" s="324"/>
      <c r="I101" s="324"/>
      <c r="J101" s="324"/>
      <c r="K101" s="324"/>
      <c r="L101" s="324"/>
      <c r="M101" s="324"/>
      <c r="N101" s="325"/>
      <c r="O101" s="193"/>
      <c r="P101" s="191"/>
      <c r="Q101" s="194"/>
    </row>
    <row r="102" spans="1:17" ht="43.5" customHeight="1" thickBot="1" x14ac:dyDescent="0.3">
      <c r="A102" s="315" t="s">
        <v>567</v>
      </c>
      <c r="B102" s="342" t="s">
        <v>482</v>
      </c>
      <c r="C102" s="235" t="s">
        <v>585</v>
      </c>
      <c r="D102" s="227" t="str">
        <f>Q104</f>
        <v>basso</v>
      </c>
      <c r="E102" s="227" t="str">
        <f>Q108</f>
        <v>alto</v>
      </c>
      <c r="F102" s="226" t="str">
        <f>IF(AND(D102="basso",E102="basso"),"basso",IF(AND(D102="basso",E102="medio"),"basso",IF(AND(D102="basso",E102="alto"),"medio",IF(AND(D102="medio",E102="basso"),"basso",IF(AND(D102="medio",E102="medio"),"medio",IF(AND(D102="medio",E102="alto"),"alto",IF(AND(D102="alto",E102="basso"),"medio",IF(AND(D102="alto",E102="medio"),"alto",IF(AND(D102="alto",E102="alto"),"alto")))))))))</f>
        <v>medio</v>
      </c>
      <c r="G102" s="341" t="s">
        <v>456</v>
      </c>
      <c r="H102" s="341" t="s">
        <v>457</v>
      </c>
      <c r="I102" s="341" t="s">
        <v>458</v>
      </c>
      <c r="J102" s="340" t="s">
        <v>490</v>
      </c>
      <c r="K102" s="340" t="s">
        <v>459</v>
      </c>
      <c r="L102" s="340" t="s">
        <v>460</v>
      </c>
      <c r="M102" s="340" t="s">
        <v>461</v>
      </c>
      <c r="N102" s="340" t="s">
        <v>462</v>
      </c>
      <c r="O102" s="175"/>
      <c r="P102" s="176"/>
      <c r="Q102" s="177"/>
    </row>
    <row r="103" spans="1:17" ht="36.75" customHeight="1" x14ac:dyDescent="0.25">
      <c r="A103" s="316"/>
      <c r="B103" s="336"/>
      <c r="C103" s="235"/>
      <c r="D103" s="201"/>
      <c r="E103" s="58"/>
      <c r="F103" s="58"/>
      <c r="G103" s="322"/>
      <c r="H103" s="322"/>
      <c r="I103" s="322"/>
      <c r="J103" s="321"/>
      <c r="K103" s="321"/>
      <c r="L103" s="321"/>
      <c r="M103" s="321"/>
      <c r="N103" s="321"/>
      <c r="O103" s="178"/>
      <c r="P103" s="179"/>
      <c r="Q103" s="180"/>
    </row>
    <row r="104" spans="1:17" ht="13.5" thickBot="1" x14ac:dyDescent="0.3">
      <c r="A104" s="316"/>
      <c r="B104" s="343"/>
      <c r="C104" s="168"/>
      <c r="D104" s="58"/>
      <c r="E104" s="58"/>
      <c r="F104" s="58"/>
      <c r="G104" s="179"/>
      <c r="H104" s="179">
        <v>1</v>
      </c>
      <c r="I104" s="179"/>
      <c r="J104" s="179">
        <v>1</v>
      </c>
      <c r="K104" s="179">
        <v>1</v>
      </c>
      <c r="L104" s="179">
        <v>1</v>
      </c>
      <c r="M104" s="179"/>
      <c r="N104" s="179"/>
      <c r="O104" s="179"/>
      <c r="P104" s="179">
        <f>SUM(G104:N104)</f>
        <v>4</v>
      </c>
      <c r="Q104" s="180" t="str">
        <f>IF(P104&gt;=4,"basso",IF(P104=3,"medio",IF(P104&lt;=2,"alto")))</f>
        <v>basso</v>
      </c>
    </row>
    <row r="105" spans="1:17" ht="24" thickBot="1" x14ac:dyDescent="0.3">
      <c r="A105" s="316"/>
      <c r="B105" s="343"/>
      <c r="C105" s="168"/>
      <c r="D105" s="58"/>
      <c r="E105" s="58"/>
      <c r="F105" s="195"/>
      <c r="G105" s="323" t="s">
        <v>463</v>
      </c>
      <c r="H105" s="324"/>
      <c r="I105" s="324"/>
      <c r="J105" s="324"/>
      <c r="K105" s="324"/>
      <c r="L105" s="324"/>
      <c r="M105" s="324"/>
      <c r="N105" s="325"/>
      <c r="O105" s="181"/>
      <c r="P105" s="182"/>
      <c r="Q105" s="183"/>
    </row>
    <row r="106" spans="1:17" ht="12.75" customHeight="1" x14ac:dyDescent="0.25">
      <c r="A106" s="316"/>
      <c r="B106" s="343"/>
      <c r="C106" s="168"/>
      <c r="D106" s="58"/>
      <c r="E106" s="58"/>
      <c r="F106" s="58"/>
      <c r="G106" s="321" t="s">
        <v>464</v>
      </c>
      <c r="H106" s="321" t="s">
        <v>472</v>
      </c>
      <c r="I106" s="321" t="s">
        <v>466</v>
      </c>
      <c r="J106" s="321" t="s">
        <v>491</v>
      </c>
      <c r="K106" s="321" t="s">
        <v>467</v>
      </c>
      <c r="L106" s="321" t="s">
        <v>468</v>
      </c>
      <c r="M106" s="321" t="s">
        <v>469</v>
      </c>
      <c r="N106" s="321" t="s">
        <v>470</v>
      </c>
      <c r="O106" s="321" t="s">
        <v>471</v>
      </c>
      <c r="P106" s="179"/>
      <c r="Q106" s="180"/>
    </row>
    <row r="107" spans="1:17" ht="53.25" customHeight="1" x14ac:dyDescent="0.25">
      <c r="A107" s="316"/>
      <c r="B107" s="343"/>
      <c r="C107" s="168"/>
      <c r="D107" s="58"/>
      <c r="E107" s="58"/>
      <c r="F107" s="58"/>
      <c r="G107" s="321"/>
      <c r="H107" s="321"/>
      <c r="I107" s="321"/>
      <c r="J107" s="321"/>
      <c r="K107" s="321"/>
      <c r="L107" s="321"/>
      <c r="M107" s="321"/>
      <c r="N107" s="321"/>
      <c r="O107" s="321"/>
      <c r="P107" s="179"/>
      <c r="Q107" s="180"/>
    </row>
    <row r="108" spans="1:17" ht="13.5" thickBot="1" x14ac:dyDescent="0.3">
      <c r="A108" s="317"/>
      <c r="B108" s="344"/>
      <c r="C108" s="197"/>
      <c r="D108" s="186"/>
      <c r="E108" s="186"/>
      <c r="F108" s="186"/>
      <c r="G108" s="187"/>
      <c r="H108" s="187"/>
      <c r="I108" s="187"/>
      <c r="J108" s="187"/>
      <c r="K108" s="187"/>
      <c r="L108" s="187"/>
      <c r="M108" s="187"/>
      <c r="N108" s="187"/>
      <c r="O108" s="187"/>
      <c r="P108" s="187">
        <f>SUM(G108:O108)</f>
        <v>0</v>
      </c>
      <c r="Q108" s="188" t="s">
        <v>562</v>
      </c>
    </row>
    <row r="109" spans="1:17" ht="13.5" thickBot="1" x14ac:dyDescent="0.3">
      <c r="A109" s="228"/>
      <c r="B109" s="184"/>
      <c r="C109" s="65"/>
      <c r="D109" s="59"/>
      <c r="E109" s="59"/>
      <c r="F109" s="59"/>
    </row>
    <row r="110" spans="1:17" ht="29.25" thickBot="1" x14ac:dyDescent="0.3">
      <c r="A110" s="228"/>
      <c r="B110" s="189"/>
      <c r="C110" s="202"/>
      <c r="D110" s="192" t="s">
        <v>452</v>
      </c>
      <c r="E110" s="192" t="s">
        <v>453</v>
      </c>
      <c r="F110" s="192" t="s">
        <v>454</v>
      </c>
      <c r="G110" s="323" t="s">
        <v>455</v>
      </c>
      <c r="H110" s="324"/>
      <c r="I110" s="324"/>
      <c r="J110" s="324"/>
      <c r="K110" s="324"/>
      <c r="L110" s="324"/>
      <c r="M110" s="324"/>
      <c r="N110" s="325"/>
      <c r="O110" s="193"/>
      <c r="P110" s="191"/>
      <c r="Q110" s="194"/>
    </row>
    <row r="111" spans="1:17" ht="51" customHeight="1" thickBot="1" x14ac:dyDescent="0.3">
      <c r="A111" s="318" t="s">
        <v>568</v>
      </c>
      <c r="B111" s="334" t="s">
        <v>483</v>
      </c>
      <c r="C111" s="237" t="s">
        <v>587</v>
      </c>
      <c r="D111" s="227" t="str">
        <f>Q113</f>
        <v>alta</v>
      </c>
      <c r="E111" s="227" t="str">
        <f>Q117</f>
        <v>alto</v>
      </c>
      <c r="F111" s="225" t="s">
        <v>562</v>
      </c>
      <c r="G111" s="322" t="s">
        <v>456</v>
      </c>
      <c r="H111" s="322" t="s">
        <v>457</v>
      </c>
      <c r="I111" s="321" t="s">
        <v>458</v>
      </c>
      <c r="J111" s="321" t="s">
        <v>490</v>
      </c>
      <c r="K111" s="321" t="s">
        <v>459</v>
      </c>
      <c r="L111" s="321" t="s">
        <v>460</v>
      </c>
      <c r="M111" s="321" t="s">
        <v>461</v>
      </c>
      <c r="N111" s="321" t="s">
        <v>462</v>
      </c>
      <c r="O111" s="178"/>
      <c r="P111" s="179"/>
      <c r="Q111" s="180"/>
    </row>
    <row r="112" spans="1:17" x14ac:dyDescent="0.25">
      <c r="A112" s="318"/>
      <c r="B112" s="334"/>
      <c r="C112" s="200"/>
      <c r="D112" s="58"/>
      <c r="E112" s="58"/>
      <c r="F112" s="58"/>
      <c r="G112" s="322"/>
      <c r="H112" s="322"/>
      <c r="I112" s="321"/>
      <c r="J112" s="321"/>
      <c r="K112" s="321"/>
      <c r="L112" s="321"/>
      <c r="M112" s="321"/>
      <c r="N112" s="321"/>
      <c r="O112" s="178"/>
      <c r="P112" s="179"/>
      <c r="Q112" s="180"/>
    </row>
    <row r="113" spans="1:17" ht="13.5" thickBot="1" x14ac:dyDescent="0.3">
      <c r="A113" s="318"/>
      <c r="B113" s="334"/>
      <c r="C113" s="200"/>
      <c r="D113" s="58"/>
      <c r="E113" s="58"/>
      <c r="F113" s="58"/>
      <c r="G113" s="179">
        <v>1</v>
      </c>
      <c r="H113" s="179">
        <v>1</v>
      </c>
      <c r="I113" s="179"/>
      <c r="J113" s="179"/>
      <c r="K113" s="179"/>
      <c r="L113" s="179"/>
      <c r="M113" s="179"/>
      <c r="N113" s="179"/>
      <c r="O113" s="179"/>
      <c r="P113" s="179">
        <f>SUM(G113:N113)</f>
        <v>2</v>
      </c>
      <c r="Q113" s="180" t="s">
        <v>581</v>
      </c>
    </row>
    <row r="114" spans="1:17" ht="24" thickBot="1" x14ac:dyDescent="0.3">
      <c r="A114" s="318"/>
      <c r="B114" s="334"/>
      <c r="C114" s="200"/>
      <c r="D114" s="58"/>
      <c r="E114" s="58"/>
      <c r="F114" s="195"/>
      <c r="G114" s="323" t="s">
        <v>463</v>
      </c>
      <c r="H114" s="324"/>
      <c r="I114" s="324"/>
      <c r="J114" s="324"/>
      <c r="K114" s="324"/>
      <c r="L114" s="324"/>
      <c r="M114" s="324"/>
      <c r="N114" s="325"/>
      <c r="O114" s="181"/>
      <c r="P114" s="182"/>
      <c r="Q114" s="183"/>
    </row>
    <row r="115" spans="1:17" ht="12.75" customHeight="1" x14ac:dyDescent="0.25">
      <c r="A115" s="318"/>
      <c r="B115" s="334"/>
      <c r="C115" s="200"/>
      <c r="D115" s="58"/>
      <c r="E115" s="58"/>
      <c r="F115" s="58"/>
      <c r="G115" s="321" t="s">
        <v>464</v>
      </c>
      <c r="H115" s="321" t="s">
        <v>472</v>
      </c>
      <c r="I115" s="321" t="s">
        <v>466</v>
      </c>
      <c r="J115" s="321" t="s">
        <v>491</v>
      </c>
      <c r="K115" s="321" t="s">
        <v>467</v>
      </c>
      <c r="L115" s="321" t="s">
        <v>468</v>
      </c>
      <c r="M115" s="321" t="s">
        <v>469</v>
      </c>
      <c r="N115" s="321" t="s">
        <v>470</v>
      </c>
      <c r="O115" s="321" t="s">
        <v>471</v>
      </c>
      <c r="P115" s="179"/>
      <c r="Q115" s="180"/>
    </row>
    <row r="116" spans="1:17" ht="51" customHeight="1" x14ac:dyDescent="0.25">
      <c r="A116" s="318"/>
      <c r="B116" s="334"/>
      <c r="C116" s="200"/>
      <c r="D116" s="58"/>
      <c r="E116" s="58"/>
      <c r="F116" s="58"/>
      <c r="G116" s="321"/>
      <c r="H116" s="321"/>
      <c r="I116" s="321"/>
      <c r="J116" s="321"/>
      <c r="K116" s="321"/>
      <c r="L116" s="321"/>
      <c r="M116" s="321"/>
      <c r="N116" s="321"/>
      <c r="O116" s="321"/>
      <c r="P116" s="179"/>
      <c r="Q116" s="180"/>
    </row>
    <row r="117" spans="1:17" ht="13.5" thickBot="1" x14ac:dyDescent="0.3">
      <c r="A117" s="318"/>
      <c r="B117" s="334"/>
      <c r="C117" s="207"/>
      <c r="D117" s="186"/>
      <c r="E117" s="186"/>
      <c r="F117" s="186"/>
      <c r="G117" s="187">
        <v>1</v>
      </c>
      <c r="H117" s="187"/>
      <c r="I117" s="187"/>
      <c r="J117" s="187"/>
      <c r="K117" s="187"/>
      <c r="L117" s="187"/>
      <c r="M117" s="187"/>
      <c r="N117" s="187"/>
      <c r="O117" s="187"/>
      <c r="P117" s="187">
        <f>SUM(G117:O117)</f>
        <v>1</v>
      </c>
      <c r="Q117" s="188" t="s">
        <v>562</v>
      </c>
    </row>
    <row r="118" spans="1:17" ht="13.5" thickBot="1" x14ac:dyDescent="0.3">
      <c r="A118" s="179"/>
      <c r="B118" s="184"/>
      <c r="C118" s="65"/>
      <c r="D118" s="59"/>
      <c r="E118" s="59"/>
      <c r="F118" s="59"/>
    </row>
    <row r="119" spans="1:17" ht="29.25" thickBot="1" x14ac:dyDescent="0.3">
      <c r="A119" s="179"/>
      <c r="B119" s="189"/>
      <c r="C119" s="209"/>
      <c r="D119" s="192" t="s">
        <v>452</v>
      </c>
      <c r="E119" s="192" t="s">
        <v>453</v>
      </c>
      <c r="F119" s="192" t="s">
        <v>454</v>
      </c>
      <c r="G119" s="323" t="s">
        <v>455</v>
      </c>
      <c r="H119" s="324"/>
      <c r="I119" s="324"/>
      <c r="J119" s="324"/>
      <c r="K119" s="324"/>
      <c r="L119" s="324"/>
      <c r="M119" s="324"/>
      <c r="N119" s="325"/>
      <c r="O119" s="193"/>
      <c r="P119" s="191"/>
      <c r="Q119" s="194"/>
    </row>
    <row r="120" spans="1:17" ht="27.95" customHeight="1" thickBot="1" x14ac:dyDescent="0.3">
      <c r="A120" s="315" t="s">
        <v>569</v>
      </c>
      <c r="B120" s="335" t="s">
        <v>200</v>
      </c>
      <c r="C120" s="171"/>
      <c r="D120" s="227" t="str">
        <f>Q122</f>
        <v>medio</v>
      </c>
      <c r="E120" s="227" t="str">
        <f>Q126</f>
        <v>alto</v>
      </c>
      <c r="F120" s="225" t="str">
        <f>IF(AND(D120="basso",E120="basso"),"basso",IF(AND(D120="basso",E120="medio"),"basso",IF(AND(D120="basso",E120="alto"),"medio",IF(AND(D120="medio",E120="basso"),"basso",IF(AND(D120="medio",E120="medio"),"medio",IF(AND(D120="medio",E120="alto"),"alto",IF(AND(D120="alto",E120="basso"),"medio",IF(AND(D120="alto",E120="medio"),"alto",IF(AND(D120="alto",E120="alto"),"alto")))))))))</f>
        <v>alto</v>
      </c>
      <c r="G120" s="322" t="s">
        <v>456</v>
      </c>
      <c r="H120" s="322" t="s">
        <v>457</v>
      </c>
      <c r="I120" s="321" t="s">
        <v>458</v>
      </c>
      <c r="J120" s="321" t="s">
        <v>490</v>
      </c>
      <c r="K120" s="321" t="s">
        <v>459</v>
      </c>
      <c r="L120" s="321" t="s">
        <v>460</v>
      </c>
      <c r="M120" s="321" t="s">
        <v>461</v>
      </c>
      <c r="N120" s="321" t="s">
        <v>462</v>
      </c>
      <c r="O120" s="178"/>
      <c r="P120" s="179"/>
      <c r="Q120" s="180"/>
    </row>
    <row r="121" spans="1:17" x14ac:dyDescent="0.25">
      <c r="A121" s="316"/>
      <c r="B121" s="336"/>
      <c r="C121" s="172"/>
      <c r="D121" s="201"/>
      <c r="E121" s="58"/>
      <c r="F121" s="58"/>
      <c r="G121" s="322"/>
      <c r="H121" s="322"/>
      <c r="I121" s="321"/>
      <c r="J121" s="321"/>
      <c r="K121" s="321"/>
      <c r="L121" s="321"/>
      <c r="M121" s="321"/>
      <c r="N121" s="321"/>
      <c r="O121" s="178"/>
      <c r="P121" s="179"/>
      <c r="Q121" s="180"/>
    </row>
    <row r="122" spans="1:17" ht="13.5" thickBot="1" x14ac:dyDescent="0.3">
      <c r="A122" s="316"/>
      <c r="B122" s="336"/>
      <c r="C122" s="172"/>
      <c r="D122" s="201"/>
      <c r="E122" s="58"/>
      <c r="F122" s="58"/>
      <c r="G122" s="179">
        <v>1</v>
      </c>
      <c r="H122" s="179"/>
      <c r="I122" s="179"/>
      <c r="J122" s="179"/>
      <c r="K122" s="179">
        <v>1</v>
      </c>
      <c r="L122" s="179"/>
      <c r="M122" s="179">
        <v>1</v>
      </c>
      <c r="N122" s="179"/>
      <c r="O122" s="179"/>
      <c r="P122" s="179">
        <f>SUM(G122:N122)</f>
        <v>3</v>
      </c>
      <c r="Q122" s="180" t="str">
        <f>IF(P122&gt;=4,"basso",IF(P122=3,"medio",IF(P122&lt;=2,"alto")))</f>
        <v>medio</v>
      </c>
    </row>
    <row r="123" spans="1:17" ht="24" thickBot="1" x14ac:dyDescent="0.3">
      <c r="A123" s="316"/>
      <c r="B123" s="336"/>
      <c r="C123" s="172"/>
      <c r="D123" s="201"/>
      <c r="E123" s="58"/>
      <c r="F123" s="195"/>
      <c r="G123" s="323" t="s">
        <v>463</v>
      </c>
      <c r="H123" s="324"/>
      <c r="I123" s="324"/>
      <c r="J123" s="324"/>
      <c r="K123" s="324"/>
      <c r="L123" s="324"/>
      <c r="M123" s="324"/>
      <c r="N123" s="325"/>
      <c r="O123" s="181"/>
      <c r="P123" s="182"/>
      <c r="Q123" s="183"/>
    </row>
    <row r="124" spans="1:17" ht="12.75" customHeight="1" x14ac:dyDescent="0.25">
      <c r="A124" s="316"/>
      <c r="B124" s="336"/>
      <c r="C124" s="172"/>
      <c r="D124" s="201"/>
      <c r="E124" s="58"/>
      <c r="F124" s="58"/>
      <c r="G124" s="321" t="s">
        <v>464</v>
      </c>
      <c r="H124" s="321" t="s">
        <v>472</v>
      </c>
      <c r="I124" s="321" t="s">
        <v>466</v>
      </c>
      <c r="J124" s="321" t="s">
        <v>491</v>
      </c>
      <c r="K124" s="321" t="s">
        <v>467</v>
      </c>
      <c r="L124" s="321" t="s">
        <v>468</v>
      </c>
      <c r="M124" s="321" t="s">
        <v>469</v>
      </c>
      <c r="N124" s="321" t="s">
        <v>470</v>
      </c>
      <c r="O124" s="321" t="s">
        <v>471</v>
      </c>
      <c r="P124" s="179"/>
      <c r="Q124" s="180"/>
    </row>
    <row r="125" spans="1:17" ht="51" customHeight="1" x14ac:dyDescent="0.25">
      <c r="A125" s="316"/>
      <c r="B125" s="336"/>
      <c r="C125" s="172"/>
      <c r="D125" s="201"/>
      <c r="E125" s="58"/>
      <c r="F125" s="58"/>
      <c r="G125" s="321"/>
      <c r="H125" s="321"/>
      <c r="I125" s="321"/>
      <c r="J125" s="321"/>
      <c r="K125" s="321"/>
      <c r="L125" s="321"/>
      <c r="M125" s="321"/>
      <c r="N125" s="321"/>
      <c r="O125" s="321"/>
      <c r="P125" s="179"/>
      <c r="Q125" s="180"/>
    </row>
    <row r="126" spans="1:17" ht="13.5" thickBot="1" x14ac:dyDescent="0.3">
      <c r="A126" s="317"/>
      <c r="B126" s="337"/>
      <c r="C126" s="196"/>
      <c r="D126" s="208"/>
      <c r="E126" s="186"/>
      <c r="F126" s="186"/>
      <c r="G126" s="187">
        <v>1</v>
      </c>
      <c r="H126" s="187">
        <v>1</v>
      </c>
      <c r="I126" s="187"/>
      <c r="J126" s="187"/>
      <c r="K126" s="187"/>
      <c r="L126" s="187"/>
      <c r="M126" s="187"/>
      <c r="N126" s="187"/>
      <c r="O126" s="187"/>
      <c r="P126" s="187">
        <f>SUM(G126:O126)</f>
        <v>2</v>
      </c>
      <c r="Q126" s="188" t="s">
        <v>562</v>
      </c>
    </row>
    <row r="127" spans="1:17" ht="13.5" thickBot="1" x14ac:dyDescent="0.3">
      <c r="A127" s="228"/>
      <c r="B127" s="189"/>
      <c r="C127" s="57"/>
      <c r="D127" s="203"/>
      <c r="E127" s="203"/>
      <c r="F127" s="203"/>
    </row>
    <row r="128" spans="1:17" ht="51.75" customHeight="1" thickBot="1" x14ac:dyDescent="0.3">
      <c r="A128" s="319" t="s">
        <v>570</v>
      </c>
      <c r="B128" s="334" t="s">
        <v>484</v>
      </c>
      <c r="C128" s="192"/>
      <c r="D128" s="192" t="s">
        <v>452</v>
      </c>
      <c r="E128" s="192" t="s">
        <v>453</v>
      </c>
      <c r="F128" s="192" t="s">
        <v>454</v>
      </c>
      <c r="G128" s="323" t="s">
        <v>455</v>
      </c>
      <c r="H128" s="324"/>
      <c r="I128" s="324"/>
      <c r="J128" s="324"/>
      <c r="K128" s="324"/>
      <c r="L128" s="324"/>
      <c r="M128" s="324"/>
      <c r="N128" s="325"/>
      <c r="O128" s="193"/>
      <c r="P128" s="191"/>
      <c r="Q128" s="194"/>
    </row>
    <row r="129" spans="1:17" ht="51" customHeight="1" thickBot="1" x14ac:dyDescent="0.3">
      <c r="A129" s="320"/>
      <c r="B129" s="334"/>
      <c r="C129" s="237" t="s">
        <v>586</v>
      </c>
      <c r="D129" s="227" t="str">
        <f>Q131</f>
        <v>basso</v>
      </c>
      <c r="E129" s="227" t="str">
        <f>Q135</f>
        <v>alto</v>
      </c>
      <c r="F129" s="226" t="str">
        <f>IF(AND(D129="basso",E129="basso"),"basso",IF(AND(D129="basso",E129="medio"),"basso",IF(AND(D129="basso",E129="alto"),"medio",IF(AND(D129="medio",E129="basso"),"basso",IF(AND(D129="medio",E129="medio"),"medio",IF(AND(D129="medio",E129="alto"),"alto",IF(AND(D129="alto",E129="basso"),"medio",IF(AND(D129="alto",E129="medio"),"alto",IF(AND(D129="alto",E129="alto"),"alto")))))))))</f>
        <v>medio</v>
      </c>
      <c r="G129" s="322" t="s">
        <v>456</v>
      </c>
      <c r="H129" s="322" t="s">
        <v>457</v>
      </c>
      <c r="I129" s="321" t="s">
        <v>458</v>
      </c>
      <c r="J129" s="321" t="s">
        <v>490</v>
      </c>
      <c r="K129" s="321" t="s">
        <v>459</v>
      </c>
      <c r="L129" s="321" t="s">
        <v>460</v>
      </c>
      <c r="M129" s="321" t="s">
        <v>461</v>
      </c>
      <c r="N129" s="321" t="s">
        <v>462</v>
      </c>
      <c r="O129" s="178"/>
      <c r="P129" s="179"/>
      <c r="Q129" s="180"/>
    </row>
    <row r="130" spans="1:17" x14ac:dyDescent="0.25">
      <c r="A130" s="320"/>
      <c r="B130" s="334"/>
      <c r="C130" s="216"/>
      <c r="D130" s="58"/>
      <c r="E130" s="58"/>
      <c r="F130" s="58"/>
      <c r="G130" s="322"/>
      <c r="H130" s="322"/>
      <c r="I130" s="321"/>
      <c r="J130" s="321"/>
      <c r="K130" s="321"/>
      <c r="L130" s="321"/>
      <c r="M130" s="321"/>
      <c r="N130" s="321"/>
      <c r="O130" s="178"/>
      <c r="P130" s="179"/>
      <c r="Q130" s="180"/>
    </row>
    <row r="131" spans="1:17" ht="13.5" thickBot="1" x14ac:dyDescent="0.3">
      <c r="A131" s="320"/>
      <c r="B131" s="334"/>
      <c r="C131" s="216"/>
      <c r="D131" s="58"/>
      <c r="E131" s="58"/>
      <c r="F131" s="58"/>
      <c r="G131" s="179">
        <v>1</v>
      </c>
      <c r="H131" s="179">
        <v>1</v>
      </c>
      <c r="I131" s="179"/>
      <c r="J131" s="179"/>
      <c r="K131" s="179">
        <v>1</v>
      </c>
      <c r="L131" s="179">
        <v>1</v>
      </c>
      <c r="M131" s="179"/>
      <c r="N131" s="179"/>
      <c r="O131" s="179"/>
      <c r="P131" s="179">
        <f>SUM(G131:N131)</f>
        <v>4</v>
      </c>
      <c r="Q131" s="180" t="str">
        <f>IF(P131&gt;=4,"basso",IF(P131=3,"medio",IF(P131&lt;=2,"alto")))</f>
        <v>basso</v>
      </c>
    </row>
    <row r="132" spans="1:17" ht="24" thickBot="1" x14ac:dyDescent="0.3">
      <c r="A132" s="320"/>
      <c r="B132" s="334"/>
      <c r="C132" s="216"/>
      <c r="D132" s="58"/>
      <c r="E132" s="58"/>
      <c r="F132" s="195"/>
      <c r="G132" s="323" t="s">
        <v>463</v>
      </c>
      <c r="H132" s="324"/>
      <c r="I132" s="324"/>
      <c r="J132" s="324"/>
      <c r="K132" s="324"/>
      <c r="L132" s="324"/>
      <c r="M132" s="324"/>
      <c r="N132" s="325"/>
      <c r="O132" s="181"/>
      <c r="P132" s="182"/>
      <c r="Q132" s="183"/>
    </row>
    <row r="133" spans="1:17" ht="12.75" customHeight="1" x14ac:dyDescent="0.25">
      <c r="A133" s="320"/>
      <c r="B133" s="334"/>
      <c r="C133" s="216"/>
      <c r="D133" s="58"/>
      <c r="E133" s="58"/>
      <c r="F133" s="58"/>
      <c r="G133" s="321" t="s">
        <v>464</v>
      </c>
      <c r="H133" s="321" t="s">
        <v>472</v>
      </c>
      <c r="I133" s="321" t="s">
        <v>466</v>
      </c>
      <c r="J133" s="321" t="s">
        <v>491</v>
      </c>
      <c r="K133" s="321" t="s">
        <v>467</v>
      </c>
      <c r="L133" s="321" t="s">
        <v>468</v>
      </c>
      <c r="M133" s="321" t="s">
        <v>469</v>
      </c>
      <c r="N133" s="321" t="s">
        <v>470</v>
      </c>
      <c r="O133" s="321" t="s">
        <v>471</v>
      </c>
      <c r="P133" s="179"/>
      <c r="Q133" s="180"/>
    </row>
    <row r="134" spans="1:17" ht="55.5" customHeight="1" x14ac:dyDescent="0.25">
      <c r="A134" s="320"/>
      <c r="B134" s="334"/>
      <c r="C134" s="216"/>
      <c r="D134" s="58"/>
      <c r="E134" s="58"/>
      <c r="F134" s="58"/>
      <c r="G134" s="321"/>
      <c r="H134" s="321"/>
      <c r="I134" s="321"/>
      <c r="J134" s="321"/>
      <c r="K134" s="321"/>
      <c r="L134" s="321"/>
      <c r="M134" s="321"/>
      <c r="N134" s="321"/>
      <c r="O134" s="321"/>
      <c r="P134" s="179"/>
      <c r="Q134" s="180"/>
    </row>
    <row r="135" spans="1:17" ht="13.5" thickBot="1" x14ac:dyDescent="0.3">
      <c r="A135" s="320"/>
      <c r="B135" s="334"/>
      <c r="C135" s="217"/>
      <c r="D135" s="186"/>
      <c r="E135" s="186"/>
      <c r="F135" s="186"/>
      <c r="G135" s="187">
        <v>1</v>
      </c>
      <c r="H135" s="187"/>
      <c r="I135" s="187"/>
      <c r="J135" s="187"/>
      <c r="K135" s="187"/>
      <c r="L135" s="187"/>
      <c r="M135" s="187"/>
      <c r="N135" s="187"/>
      <c r="O135" s="187"/>
      <c r="P135" s="187">
        <f>SUM(G135:O135)</f>
        <v>1</v>
      </c>
      <c r="Q135" s="188" t="s">
        <v>562</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15" t="s">
        <v>571</v>
      </c>
      <c r="B138" s="331" t="s">
        <v>485</v>
      </c>
      <c r="C138" s="202"/>
      <c r="D138" s="192" t="s">
        <v>452</v>
      </c>
      <c r="E138" s="192" t="s">
        <v>453</v>
      </c>
      <c r="F138" s="192" t="s">
        <v>454</v>
      </c>
      <c r="G138" s="323" t="s">
        <v>455</v>
      </c>
      <c r="H138" s="324"/>
      <c r="I138" s="324"/>
      <c r="J138" s="324"/>
      <c r="K138" s="324"/>
      <c r="L138" s="324"/>
      <c r="M138" s="324"/>
      <c r="N138" s="325"/>
      <c r="O138" s="193"/>
      <c r="P138" s="191"/>
      <c r="Q138" s="194"/>
    </row>
    <row r="139" spans="1:17" ht="72" customHeight="1" thickBot="1" x14ac:dyDescent="0.3">
      <c r="A139" s="316"/>
      <c r="B139" s="332"/>
      <c r="C139" s="227" t="s">
        <v>486</v>
      </c>
      <c r="D139" s="227" t="str">
        <f>Q141</f>
        <v>alto</v>
      </c>
      <c r="E139" s="227" t="str">
        <f>Q145</f>
        <v>alto</v>
      </c>
      <c r="F139" s="225" t="str">
        <f>IF(AND(D139="basso",E139="basso"),"basso",IF(AND(D139="basso",E139="medio"),"basso",IF(AND(D139="basso",E139="alto"),"medio",IF(AND(D139="medio",E139="basso"),"basso",IF(AND(D139="medio",E139="medio"),"medio",IF(AND(D139="medio",E139="alto"),"alto",IF(AND(D139="alto",E139="basso"),"medio",IF(AND(D139="alto",E139="medio"),"alto",IF(AND(D139="alto",E139="alto"),"alto")))))))))</f>
        <v>alto</v>
      </c>
      <c r="G139" s="322" t="s">
        <v>456</v>
      </c>
      <c r="H139" s="322" t="s">
        <v>457</v>
      </c>
      <c r="I139" s="321" t="s">
        <v>458</v>
      </c>
      <c r="J139" s="321" t="s">
        <v>490</v>
      </c>
      <c r="K139" s="321" t="s">
        <v>459</v>
      </c>
      <c r="L139" s="321" t="s">
        <v>460</v>
      </c>
      <c r="M139" s="321" t="s">
        <v>461</v>
      </c>
      <c r="N139" s="321" t="s">
        <v>462</v>
      </c>
      <c r="O139" s="178"/>
      <c r="P139" s="179"/>
      <c r="Q139" s="180"/>
    </row>
    <row r="140" spans="1:17" x14ac:dyDescent="0.25">
      <c r="A140" s="316"/>
      <c r="B140" s="332"/>
      <c r="C140" s="168"/>
      <c r="D140" s="58"/>
      <c r="E140" s="58"/>
      <c r="F140" s="58"/>
      <c r="G140" s="322"/>
      <c r="H140" s="322"/>
      <c r="I140" s="321"/>
      <c r="J140" s="321"/>
      <c r="K140" s="321"/>
      <c r="L140" s="321"/>
      <c r="M140" s="321"/>
      <c r="N140" s="321"/>
      <c r="O140" s="178"/>
      <c r="P140" s="179"/>
      <c r="Q140" s="180"/>
    </row>
    <row r="141" spans="1:17" ht="13.5" thickBot="1" x14ac:dyDescent="0.3">
      <c r="A141" s="316"/>
      <c r="B141" s="332"/>
      <c r="C141" s="168"/>
      <c r="D141" s="58"/>
      <c r="E141" s="58"/>
      <c r="F141" s="58"/>
      <c r="G141" s="179"/>
      <c r="H141" s="179"/>
      <c r="I141" s="179"/>
      <c r="J141" s="179"/>
      <c r="K141" s="179">
        <v>1</v>
      </c>
      <c r="L141" s="179"/>
      <c r="M141" s="179"/>
      <c r="N141" s="179"/>
      <c r="O141" s="179"/>
      <c r="P141" s="179">
        <f>SUM(G141:N141)</f>
        <v>1</v>
      </c>
      <c r="Q141" s="180" t="str">
        <f>IF(P141&gt;=4,"basso",IF(P141=3,"medio",IF(P141&lt;=2,"alto")))</f>
        <v>alto</v>
      </c>
    </row>
    <row r="142" spans="1:17" ht="24" thickBot="1" x14ac:dyDescent="0.3">
      <c r="A142" s="316"/>
      <c r="B142" s="332"/>
      <c r="C142" s="168"/>
      <c r="D142" s="58"/>
      <c r="E142" s="58"/>
      <c r="F142" s="195"/>
      <c r="G142" s="323" t="s">
        <v>463</v>
      </c>
      <c r="H142" s="324"/>
      <c r="I142" s="324"/>
      <c r="J142" s="324"/>
      <c r="K142" s="324"/>
      <c r="L142" s="324"/>
      <c r="M142" s="324"/>
      <c r="N142" s="325"/>
      <c r="O142" s="181"/>
      <c r="P142" s="182"/>
      <c r="Q142" s="183"/>
    </row>
    <row r="143" spans="1:17" ht="57.75" customHeight="1" x14ac:dyDescent="0.25">
      <c r="A143" s="316"/>
      <c r="B143" s="332"/>
      <c r="C143" s="168"/>
      <c r="D143" s="58"/>
      <c r="E143" s="58"/>
      <c r="F143" s="58"/>
      <c r="G143" s="321" t="s">
        <v>464</v>
      </c>
      <c r="H143" s="321" t="s">
        <v>472</v>
      </c>
      <c r="I143" s="321" t="s">
        <v>466</v>
      </c>
      <c r="J143" s="321" t="s">
        <v>491</v>
      </c>
      <c r="K143" s="321" t="s">
        <v>467</v>
      </c>
      <c r="L143" s="321" t="s">
        <v>468</v>
      </c>
      <c r="M143" s="321" t="s">
        <v>469</v>
      </c>
      <c r="N143" s="321" t="s">
        <v>470</v>
      </c>
      <c r="O143" s="321" t="s">
        <v>471</v>
      </c>
      <c r="P143" s="179"/>
      <c r="Q143" s="180"/>
    </row>
    <row r="144" spans="1:17" x14ac:dyDescent="0.25">
      <c r="A144" s="316"/>
      <c r="B144" s="332"/>
      <c r="C144" s="168"/>
      <c r="D144" s="58"/>
      <c r="E144" s="58"/>
      <c r="F144" s="58"/>
      <c r="G144" s="321"/>
      <c r="H144" s="321"/>
      <c r="I144" s="321"/>
      <c r="J144" s="321"/>
      <c r="K144" s="321"/>
      <c r="L144" s="321"/>
      <c r="M144" s="321"/>
      <c r="N144" s="321"/>
      <c r="O144" s="321"/>
      <c r="P144" s="179"/>
      <c r="Q144" s="180"/>
    </row>
    <row r="145" spans="1:17" ht="13.5" thickBot="1" x14ac:dyDescent="0.3">
      <c r="A145" s="316"/>
      <c r="B145" s="332"/>
      <c r="C145" s="197"/>
      <c r="D145" s="186"/>
      <c r="E145" s="186"/>
      <c r="F145" s="186"/>
      <c r="G145" s="187"/>
      <c r="H145" s="187"/>
      <c r="I145" s="187"/>
      <c r="J145" s="187"/>
      <c r="K145" s="187"/>
      <c r="L145" s="187"/>
      <c r="M145" s="187"/>
      <c r="N145" s="187"/>
      <c r="O145" s="187"/>
      <c r="P145" s="187">
        <f>SUM(G145:O145)</f>
        <v>0</v>
      </c>
      <c r="Q145" s="188" t="s">
        <v>562</v>
      </c>
    </row>
    <row r="146" spans="1:17" ht="13.5" thickBot="1" x14ac:dyDescent="0.3">
      <c r="A146" s="316"/>
      <c r="B146" s="332"/>
      <c r="C146" s="65"/>
      <c r="D146" s="59"/>
      <c r="E146" s="59"/>
      <c r="F146" s="59"/>
    </row>
    <row r="147" spans="1:17" ht="29.25" thickBot="1" x14ac:dyDescent="0.3">
      <c r="A147" s="316"/>
      <c r="B147" s="332"/>
      <c r="C147" s="202"/>
      <c r="D147" s="192" t="s">
        <v>452</v>
      </c>
      <c r="E147" s="192" t="s">
        <v>453</v>
      </c>
      <c r="F147" s="192" t="s">
        <v>454</v>
      </c>
      <c r="G147" s="323" t="s">
        <v>455</v>
      </c>
      <c r="H147" s="324"/>
      <c r="I147" s="324"/>
      <c r="J147" s="324"/>
      <c r="K147" s="324"/>
      <c r="L147" s="324"/>
      <c r="M147" s="324"/>
      <c r="N147" s="325"/>
      <c r="O147" s="193"/>
      <c r="P147" s="191"/>
      <c r="Q147" s="194"/>
    </row>
    <row r="148" spans="1:17" ht="87.75" customHeight="1" thickBot="1" x14ac:dyDescent="0.3">
      <c r="A148" s="316"/>
      <c r="B148" s="332"/>
      <c r="C148" s="227" t="s">
        <v>599</v>
      </c>
      <c r="D148" s="227" t="str">
        <f>Q150</f>
        <v>alto</v>
      </c>
      <c r="E148" s="227" t="str">
        <f>Q154</f>
        <v>alto</v>
      </c>
      <c r="F148" s="225" t="str">
        <f>IF(AND(D148="basso",E148="basso"),"basso",IF(AND(D148="basso",E148="medio"),"basso",IF(AND(D148="basso",E148="alto"),"medio",IF(AND(D148="medio",E148="basso"),"basso",IF(AND(D148="medio",E148="medio"),"medio",IF(AND(D148="medio",E148="alto"),"alto",IF(AND(D148="alto",E148="basso"),"medio",IF(AND(D148="alto",E148="medio"),"alto",IF(AND(D148="alto",E148="alto"),"alto")))))))))</f>
        <v>alto</v>
      </c>
      <c r="G148" s="322" t="s">
        <v>456</v>
      </c>
      <c r="H148" s="322" t="s">
        <v>457</v>
      </c>
      <c r="I148" s="321" t="s">
        <v>458</v>
      </c>
      <c r="J148" s="321" t="s">
        <v>490</v>
      </c>
      <c r="K148" s="321" t="s">
        <v>459</v>
      </c>
      <c r="L148" s="321" t="s">
        <v>460</v>
      </c>
      <c r="M148" s="321" t="s">
        <v>461</v>
      </c>
      <c r="N148" s="321" t="s">
        <v>462</v>
      </c>
      <c r="O148" s="178"/>
      <c r="P148" s="179"/>
      <c r="Q148" s="180"/>
    </row>
    <row r="149" spans="1:17" x14ac:dyDescent="0.25">
      <c r="A149" s="316"/>
      <c r="B149" s="332"/>
      <c r="C149" s="168"/>
      <c r="D149" s="58"/>
      <c r="E149" s="58"/>
      <c r="F149" s="58"/>
      <c r="G149" s="322"/>
      <c r="H149" s="322"/>
      <c r="I149" s="321"/>
      <c r="J149" s="321"/>
      <c r="K149" s="321"/>
      <c r="L149" s="321"/>
      <c r="M149" s="321"/>
      <c r="N149" s="321"/>
      <c r="O149" s="178"/>
      <c r="P149" s="179"/>
      <c r="Q149" s="180"/>
    </row>
    <row r="150" spans="1:17" ht="13.5" thickBot="1" x14ac:dyDescent="0.3">
      <c r="A150" s="316"/>
      <c r="B150" s="332"/>
      <c r="C150" s="168"/>
      <c r="D150" s="58"/>
      <c r="E150" s="58"/>
      <c r="F150" s="58"/>
      <c r="G150" s="179"/>
      <c r="H150" s="179"/>
      <c r="I150" s="179"/>
      <c r="J150" s="179"/>
      <c r="K150" s="179">
        <v>1</v>
      </c>
      <c r="L150" s="179"/>
      <c r="M150" s="179"/>
      <c r="N150" s="179"/>
      <c r="O150" s="179"/>
      <c r="P150" s="179">
        <f>SUM(G150:N150)</f>
        <v>1</v>
      </c>
      <c r="Q150" s="180" t="str">
        <f>IF(P150&gt;=4,"basso",IF(P150=3,"medio",IF(P150&lt;=2,"alto")))</f>
        <v>alto</v>
      </c>
    </row>
    <row r="151" spans="1:17" ht="24" thickBot="1" x14ac:dyDescent="0.3">
      <c r="A151" s="316"/>
      <c r="B151" s="332"/>
      <c r="C151" s="168"/>
      <c r="D151" s="58"/>
      <c r="E151" s="58"/>
      <c r="F151" s="195"/>
      <c r="G151" s="323" t="s">
        <v>463</v>
      </c>
      <c r="H151" s="324"/>
      <c r="I151" s="324"/>
      <c r="J151" s="324"/>
      <c r="K151" s="324"/>
      <c r="L151" s="324"/>
      <c r="M151" s="324"/>
      <c r="N151" s="325"/>
      <c r="O151" s="181"/>
      <c r="P151" s="182"/>
      <c r="Q151" s="183"/>
    </row>
    <row r="152" spans="1:17" ht="57.75" customHeight="1" x14ac:dyDescent="0.25">
      <c r="A152" s="316"/>
      <c r="B152" s="332"/>
      <c r="C152" s="168"/>
      <c r="D152" s="58"/>
      <c r="E152" s="58"/>
      <c r="F152" s="58"/>
      <c r="G152" s="321" t="s">
        <v>464</v>
      </c>
      <c r="H152" s="321" t="s">
        <v>472</v>
      </c>
      <c r="I152" s="321" t="s">
        <v>466</v>
      </c>
      <c r="J152" s="321" t="s">
        <v>491</v>
      </c>
      <c r="K152" s="321" t="s">
        <v>467</v>
      </c>
      <c r="L152" s="321" t="s">
        <v>468</v>
      </c>
      <c r="M152" s="321" t="s">
        <v>469</v>
      </c>
      <c r="N152" s="321" t="s">
        <v>470</v>
      </c>
      <c r="O152" s="321" t="s">
        <v>471</v>
      </c>
      <c r="P152" s="179"/>
      <c r="Q152" s="180"/>
    </row>
    <row r="153" spans="1:17" x14ac:dyDescent="0.25">
      <c r="A153" s="316"/>
      <c r="B153" s="332"/>
      <c r="C153" s="168"/>
      <c r="D153" s="58"/>
      <c r="E153" s="58"/>
      <c r="F153" s="58"/>
      <c r="G153" s="321"/>
      <c r="H153" s="321"/>
      <c r="I153" s="321"/>
      <c r="J153" s="321"/>
      <c r="K153" s="321"/>
      <c r="L153" s="321"/>
      <c r="M153" s="321"/>
      <c r="N153" s="321"/>
      <c r="O153" s="321"/>
      <c r="P153" s="179"/>
      <c r="Q153" s="180"/>
    </row>
    <row r="154" spans="1:17" ht="13.5" thickBot="1" x14ac:dyDescent="0.3">
      <c r="A154" s="317"/>
      <c r="B154" s="333"/>
      <c r="C154" s="197"/>
      <c r="D154" s="186"/>
      <c r="E154" s="186"/>
      <c r="F154" s="186"/>
      <c r="G154" s="187"/>
      <c r="H154" s="187"/>
      <c r="I154" s="187"/>
      <c r="J154" s="187"/>
      <c r="K154" s="187"/>
      <c r="L154" s="187"/>
      <c r="M154" s="187"/>
      <c r="N154" s="187"/>
      <c r="O154" s="187"/>
      <c r="P154" s="187">
        <f>SUM(G154:O154)</f>
        <v>0</v>
      </c>
      <c r="Q154" s="188" t="s">
        <v>562</v>
      </c>
    </row>
    <row r="155" spans="1:17" x14ac:dyDescent="0.25">
      <c r="B155" s="60"/>
      <c r="C155" s="65"/>
      <c r="D155" s="59"/>
      <c r="E155" s="59"/>
      <c r="F155" s="59"/>
    </row>
    <row r="156" spans="1:17" ht="37.5" customHeight="1" x14ac:dyDescent="0.25">
      <c r="A156" s="307" t="s">
        <v>594</v>
      </c>
      <c r="B156" s="308" t="s">
        <v>591</v>
      </c>
      <c r="C156" s="247"/>
      <c r="D156" s="248" t="s">
        <v>452</v>
      </c>
      <c r="E156" s="248" t="s">
        <v>453</v>
      </c>
      <c r="F156" s="249" t="s">
        <v>454</v>
      </c>
      <c r="G156" s="311" t="s">
        <v>455</v>
      </c>
      <c r="H156" s="311"/>
      <c r="I156" s="311"/>
      <c r="J156" s="311"/>
      <c r="K156" s="311"/>
      <c r="L156" s="311"/>
      <c r="M156" s="311"/>
      <c r="N156" s="311"/>
      <c r="O156" s="311"/>
      <c r="P156" s="311"/>
      <c r="Q156" s="311"/>
    </row>
    <row r="157" spans="1:17" ht="41.25" customHeight="1" x14ac:dyDescent="0.25">
      <c r="A157" s="307"/>
      <c r="B157" s="309"/>
      <c r="C157" s="235" t="s">
        <v>596</v>
      </c>
      <c r="D157" s="238" t="str">
        <f>Q159</f>
        <v>basso</v>
      </c>
      <c r="E157" s="238" t="str">
        <f>Q163</f>
        <v>alto</v>
      </c>
      <c r="F157" s="250" t="str">
        <f>IF(AND(D157="basso",E157="basso"),"basso",IF(AND(D157="basso",E157="medio"),"basso",IF(AND(D157="basso",E157="alto"),"medio",IF(AND(D157="medio",E157="basso"),"basso",IF(AND(D157="medio",E157="medio"),"medio",IF(AND(D157="medio",E157="alto"),"alto",IF(AND(D157="alto",E157="basso"),"medio",IF(AND(D157="alto",E157="medio"),"alto",IF(AND(D157="alto",E157="alto"),"alto")))))))))</f>
        <v>medio</v>
      </c>
      <c r="G157" s="339" t="s">
        <v>456</v>
      </c>
      <c r="H157" s="339" t="s">
        <v>457</v>
      </c>
      <c r="I157" s="338" t="s">
        <v>458</v>
      </c>
      <c r="J157" s="338" t="s">
        <v>592</v>
      </c>
      <c r="K157" s="321" t="s">
        <v>459</v>
      </c>
      <c r="L157" s="321" t="s">
        <v>460</v>
      </c>
      <c r="M157" s="321" t="s">
        <v>461</v>
      </c>
      <c r="N157" s="338" t="s">
        <v>462</v>
      </c>
      <c r="O157" s="240"/>
      <c r="P157" s="241"/>
      <c r="Q157" s="241"/>
    </row>
    <row r="158" spans="1:17" x14ac:dyDescent="0.25">
      <c r="A158" s="307"/>
      <c r="B158" s="309"/>
      <c r="C158" s="216"/>
      <c r="D158" s="58"/>
      <c r="E158" s="58"/>
      <c r="F158" s="58"/>
      <c r="G158" s="339"/>
      <c r="H158" s="339"/>
      <c r="I158" s="338"/>
      <c r="J158" s="338"/>
      <c r="K158" s="321"/>
      <c r="L158" s="321"/>
      <c r="M158" s="321"/>
      <c r="N158" s="338"/>
      <c r="O158" s="240"/>
      <c r="P158" s="241"/>
      <c r="Q158" s="241"/>
    </row>
    <row r="159" spans="1:17" x14ac:dyDescent="0.25">
      <c r="A159" s="307"/>
      <c r="B159" s="309"/>
      <c r="C159" s="216"/>
      <c r="D159" s="58"/>
      <c r="E159" s="58"/>
      <c r="F159" s="58"/>
      <c r="G159" s="241">
        <v>1</v>
      </c>
      <c r="H159" s="241">
        <v>1</v>
      </c>
      <c r="I159" s="241"/>
      <c r="J159" s="241"/>
      <c r="K159" s="241">
        <v>1</v>
      </c>
      <c r="L159" s="241"/>
      <c r="M159" s="241">
        <v>1</v>
      </c>
      <c r="N159" s="241"/>
      <c r="O159" s="241"/>
      <c r="P159" s="241">
        <f>SUM(G159:N159)</f>
        <v>4</v>
      </c>
      <c r="Q159" s="241" t="str">
        <f>IF(P159&gt;=4,"basso",IF(P159=3,"medio",IF(P159&lt;=2,"alto")))</f>
        <v>basso</v>
      </c>
    </row>
    <row r="160" spans="1:17" ht="23.25" x14ac:dyDescent="0.25">
      <c r="A160" s="307"/>
      <c r="B160" s="309"/>
      <c r="C160" s="216"/>
      <c r="D160" s="58"/>
      <c r="E160" s="58"/>
      <c r="F160" s="58"/>
      <c r="G160" s="311" t="s">
        <v>463</v>
      </c>
      <c r="H160" s="311"/>
      <c r="I160" s="311"/>
      <c r="J160" s="311"/>
      <c r="K160" s="311"/>
      <c r="L160" s="311"/>
      <c r="M160" s="311"/>
      <c r="N160" s="311"/>
      <c r="O160" s="242"/>
      <c r="P160" s="243"/>
      <c r="Q160" s="243"/>
    </row>
    <row r="161" spans="1:17" x14ac:dyDescent="0.25">
      <c r="A161" s="307"/>
      <c r="B161" s="309"/>
      <c r="C161" s="216"/>
      <c r="D161" s="58"/>
      <c r="E161" s="58"/>
      <c r="F161" s="58"/>
      <c r="G161" s="338" t="s">
        <v>464</v>
      </c>
      <c r="H161" s="338" t="s">
        <v>472</v>
      </c>
      <c r="I161" s="338" t="s">
        <v>466</v>
      </c>
      <c r="J161" s="338" t="s">
        <v>593</v>
      </c>
      <c r="K161" s="338" t="s">
        <v>467</v>
      </c>
      <c r="L161" s="338" t="s">
        <v>468</v>
      </c>
      <c r="M161" s="338" t="s">
        <v>469</v>
      </c>
      <c r="N161" s="338" t="s">
        <v>470</v>
      </c>
      <c r="O161" s="338" t="s">
        <v>471</v>
      </c>
      <c r="P161" s="241"/>
      <c r="Q161" s="241"/>
    </row>
    <row r="162" spans="1:17" x14ac:dyDescent="0.25">
      <c r="A162" s="307"/>
      <c r="B162" s="309"/>
      <c r="C162" s="216"/>
      <c r="D162" s="58"/>
      <c r="E162" s="58"/>
      <c r="F162" s="58"/>
      <c r="G162" s="338"/>
      <c r="H162" s="338"/>
      <c r="I162" s="338"/>
      <c r="J162" s="338"/>
      <c r="K162" s="338"/>
      <c r="L162" s="338"/>
      <c r="M162" s="338"/>
      <c r="N162" s="338"/>
      <c r="O162" s="338"/>
      <c r="P162" s="241"/>
      <c r="Q162" s="241"/>
    </row>
    <row r="163" spans="1:17" x14ac:dyDescent="0.25">
      <c r="A163" s="307"/>
      <c r="B163" s="310"/>
      <c r="C163" s="244"/>
      <c r="D163" s="245"/>
      <c r="E163" s="245"/>
      <c r="F163" s="245"/>
      <c r="G163" s="246">
        <v>1</v>
      </c>
      <c r="H163" s="246"/>
      <c r="I163" s="246"/>
      <c r="J163" s="246"/>
      <c r="K163" s="246"/>
      <c r="L163" s="246"/>
      <c r="M163" s="246"/>
      <c r="N163" s="246"/>
      <c r="O163" s="246"/>
      <c r="P163" s="246">
        <f>SUM(G163:O163)</f>
        <v>1</v>
      </c>
      <c r="Q163" s="246" t="s">
        <v>562</v>
      </c>
    </row>
  </sheetData>
  <mergeCells count="371">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O161:O162"/>
    <mergeCell ref="G160:N160"/>
    <mergeCell ref="G161:G162"/>
    <mergeCell ref="H161:H162"/>
    <mergeCell ref="I161:I162"/>
    <mergeCell ref="J161:J162"/>
    <mergeCell ref="K161:K162"/>
    <mergeCell ref="L161:L162"/>
    <mergeCell ref="M161:M162"/>
    <mergeCell ref="N161:N162"/>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70" zoomScaleNormal="70" workbookViewId="0">
      <pane xSplit="4" ySplit="1" topLeftCell="J8" activePane="bottomRight" state="frozen"/>
      <selection pane="topRight" activeCell="E1" sqref="E1"/>
      <selection pane="bottomLeft" activeCell="A2" sqref="A2"/>
      <selection pane="bottomRight" activeCell="C4" sqref="C4:C6"/>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88" t="s">
        <v>406</v>
      </c>
      <c r="B1" s="388"/>
      <c r="C1" s="388"/>
      <c r="D1" s="388"/>
      <c r="E1" s="388"/>
      <c r="F1" s="388"/>
      <c r="G1" s="388"/>
      <c r="H1" s="388"/>
      <c r="I1" s="389" t="s">
        <v>8</v>
      </c>
      <c r="J1" s="389"/>
      <c r="K1" s="389"/>
      <c r="L1" s="389"/>
      <c r="M1" s="389"/>
      <c r="N1" s="390" t="s">
        <v>9</v>
      </c>
      <c r="O1" s="390"/>
      <c r="P1" s="390"/>
      <c r="Q1" s="390"/>
      <c r="R1" s="390"/>
      <c r="S1" s="390"/>
      <c r="T1" s="390"/>
      <c r="U1" s="390"/>
    </row>
    <row r="2" spans="1:21" s="122" customFormat="1" ht="127.5" customHeight="1" thickBot="1" x14ac:dyDescent="0.3">
      <c r="A2" s="391" t="s">
        <v>195</v>
      </c>
      <c r="B2" s="391" t="s">
        <v>193</v>
      </c>
      <c r="C2" s="386" t="s">
        <v>194</v>
      </c>
      <c r="D2" s="391" t="s">
        <v>196</v>
      </c>
      <c r="E2" s="386" t="s">
        <v>359</v>
      </c>
      <c r="F2" s="386" t="s">
        <v>10</v>
      </c>
      <c r="G2" s="386" t="s">
        <v>11</v>
      </c>
      <c r="H2" s="386" t="s">
        <v>12</v>
      </c>
      <c r="I2" s="393" t="s">
        <v>13</v>
      </c>
      <c r="J2" s="393" t="s">
        <v>440</v>
      </c>
      <c r="K2" s="393" t="s">
        <v>14</v>
      </c>
      <c r="L2" s="393"/>
      <c r="M2" s="393"/>
      <c r="N2" s="371" t="s">
        <v>197</v>
      </c>
      <c r="O2" s="371" t="s">
        <v>15</v>
      </c>
      <c r="P2" s="371" t="s">
        <v>16</v>
      </c>
      <c r="Q2" s="371" t="s">
        <v>17</v>
      </c>
      <c r="R2" s="371"/>
      <c r="S2" s="371"/>
      <c r="T2" s="371"/>
      <c r="U2" s="371"/>
    </row>
    <row r="3" spans="1:21" s="122" customFormat="1" ht="127.5" customHeight="1" thickBot="1" x14ac:dyDescent="0.3">
      <c r="A3" s="392"/>
      <c r="B3" s="392"/>
      <c r="C3" s="387"/>
      <c r="D3" s="392"/>
      <c r="E3" s="387"/>
      <c r="F3" s="387"/>
      <c r="G3" s="387"/>
      <c r="H3" s="387"/>
      <c r="I3" s="394"/>
      <c r="J3" s="393"/>
      <c r="K3" s="69" t="s">
        <v>18</v>
      </c>
      <c r="L3" s="69" t="s">
        <v>19</v>
      </c>
      <c r="M3" s="69" t="s">
        <v>20</v>
      </c>
      <c r="N3" s="372"/>
      <c r="O3" s="372"/>
      <c r="P3" s="372"/>
      <c r="Q3" s="70" t="s">
        <v>444</v>
      </c>
      <c r="R3" s="210" t="s">
        <v>445</v>
      </c>
      <c r="S3" s="210" t="s">
        <v>21</v>
      </c>
      <c r="T3" s="210" t="s">
        <v>446</v>
      </c>
      <c r="U3" s="70" t="s">
        <v>22</v>
      </c>
    </row>
    <row r="4" spans="1:21" s="122" customFormat="1" ht="85.5" customHeight="1" x14ac:dyDescent="0.25">
      <c r="A4" s="385" t="s">
        <v>289</v>
      </c>
      <c r="B4" s="373">
        <v>1</v>
      </c>
      <c r="C4" s="373" t="s">
        <v>293</v>
      </c>
      <c r="D4" s="75">
        <v>1.1000000000000001</v>
      </c>
      <c r="E4" s="211" t="s">
        <v>447</v>
      </c>
      <c r="F4" s="211" t="s">
        <v>170</v>
      </c>
      <c r="G4" s="211" t="s">
        <v>25</v>
      </c>
      <c r="H4" s="215" t="s">
        <v>171</v>
      </c>
      <c r="I4" s="211" t="s">
        <v>449</v>
      </c>
      <c r="J4" s="211" t="s">
        <v>492</v>
      </c>
      <c r="K4" s="376" t="s">
        <v>186</v>
      </c>
      <c r="L4" s="379" t="s">
        <v>28</v>
      </c>
      <c r="M4" s="382" t="s">
        <v>29</v>
      </c>
      <c r="N4" s="211" t="s">
        <v>502</v>
      </c>
      <c r="O4" s="212" t="s">
        <v>576</v>
      </c>
      <c r="P4" s="211" t="s">
        <v>311</v>
      </c>
      <c r="Q4" s="211" t="s">
        <v>411</v>
      </c>
      <c r="R4" s="213">
        <v>44926</v>
      </c>
      <c r="S4" s="211" t="s">
        <v>506</v>
      </c>
      <c r="T4" s="214" t="s">
        <v>505</v>
      </c>
      <c r="U4" s="163" t="s">
        <v>170</v>
      </c>
    </row>
    <row r="5" spans="1:21" s="122" customFormat="1" ht="81.75" customHeight="1" x14ac:dyDescent="0.25">
      <c r="A5" s="385"/>
      <c r="B5" s="374"/>
      <c r="C5" s="374"/>
      <c r="D5" s="75">
        <v>1.2</v>
      </c>
      <c r="E5" s="211" t="s">
        <v>448</v>
      </c>
      <c r="F5" s="211" t="s">
        <v>170</v>
      </c>
      <c r="G5" s="211" t="s">
        <v>33</v>
      </c>
      <c r="H5" s="215" t="s">
        <v>171</v>
      </c>
      <c r="I5" s="211" t="s">
        <v>450</v>
      </c>
      <c r="J5" s="211" t="s">
        <v>301</v>
      </c>
      <c r="K5" s="377"/>
      <c r="L5" s="380"/>
      <c r="M5" s="383"/>
      <c r="N5" s="211" t="s">
        <v>500</v>
      </c>
      <c r="O5" s="211" t="s">
        <v>46</v>
      </c>
      <c r="P5" s="211" t="s">
        <v>46</v>
      </c>
      <c r="Q5" s="211" t="s">
        <v>503</v>
      </c>
      <c r="R5" s="211" t="s">
        <v>46</v>
      </c>
      <c r="S5" s="211" t="s">
        <v>46</v>
      </c>
      <c r="T5" s="211" t="s">
        <v>46</v>
      </c>
      <c r="U5" s="211" t="s">
        <v>46</v>
      </c>
    </row>
    <row r="6" spans="1:21" s="122" customFormat="1" ht="133.5" customHeight="1" x14ac:dyDescent="0.25">
      <c r="A6" s="385"/>
      <c r="B6" s="375"/>
      <c r="C6" s="375"/>
      <c r="D6" s="75">
        <v>1.3</v>
      </c>
      <c r="E6" s="211" t="s">
        <v>574</v>
      </c>
      <c r="F6" s="211" t="s">
        <v>170</v>
      </c>
      <c r="G6" s="211" t="s">
        <v>25</v>
      </c>
      <c r="H6" s="215" t="s">
        <v>171</v>
      </c>
      <c r="I6" s="211" t="s">
        <v>295</v>
      </c>
      <c r="J6" s="211" t="s">
        <v>492</v>
      </c>
      <c r="K6" s="378"/>
      <c r="L6" s="381"/>
      <c r="M6" s="384"/>
      <c r="N6" s="211" t="s">
        <v>501</v>
      </c>
      <c r="O6" s="212" t="s">
        <v>519</v>
      </c>
      <c r="P6" s="211" t="s">
        <v>310</v>
      </c>
      <c r="Q6" s="211" t="s">
        <v>411</v>
      </c>
      <c r="R6" s="211" t="s">
        <v>412</v>
      </c>
      <c r="S6" s="211" t="s">
        <v>504</v>
      </c>
      <c r="T6" s="214" t="s">
        <v>505</v>
      </c>
      <c r="U6" s="163" t="s">
        <v>170</v>
      </c>
    </row>
    <row r="7" spans="1:21" s="122" customFormat="1" ht="168.75" customHeight="1" x14ac:dyDescent="0.25">
      <c r="A7" s="385"/>
      <c r="B7" s="75">
        <v>2</v>
      </c>
      <c r="C7" s="77" t="s">
        <v>509</v>
      </c>
      <c r="D7" s="75">
        <v>2.1</v>
      </c>
      <c r="E7" s="75" t="s">
        <v>407</v>
      </c>
      <c r="F7" s="75" t="s">
        <v>35</v>
      </c>
      <c r="G7" s="75" t="s">
        <v>508</v>
      </c>
      <c r="H7" s="74" t="s">
        <v>176</v>
      </c>
      <c r="I7" s="75" t="s">
        <v>299</v>
      </c>
      <c r="J7" s="75" t="s">
        <v>303</v>
      </c>
      <c r="K7" s="74" t="s">
        <v>186</v>
      </c>
      <c r="L7" s="78" t="s">
        <v>185</v>
      </c>
      <c r="M7" s="232" t="s">
        <v>29</v>
      </c>
      <c r="N7" s="75" t="s">
        <v>511</v>
      </c>
      <c r="O7" s="75" t="s">
        <v>46</v>
      </c>
      <c r="P7" s="75" t="s">
        <v>46</v>
      </c>
      <c r="Q7" s="75" t="s">
        <v>503</v>
      </c>
      <c r="R7" s="75" t="s">
        <v>46</v>
      </c>
      <c r="S7" s="75" t="s">
        <v>46</v>
      </c>
      <c r="T7" s="75" t="s">
        <v>46</v>
      </c>
      <c r="U7" s="75" t="s">
        <v>46</v>
      </c>
    </row>
    <row r="8" spans="1:21" s="122" customFormat="1" ht="183.75" customHeight="1" x14ac:dyDescent="0.25">
      <c r="A8" s="385"/>
      <c r="B8" s="75">
        <v>3</v>
      </c>
      <c r="C8" s="77" t="s">
        <v>283</v>
      </c>
      <c r="D8" s="75">
        <v>3.1</v>
      </c>
      <c r="E8" s="75" t="s">
        <v>408</v>
      </c>
      <c r="F8" s="75" t="s">
        <v>35</v>
      </c>
      <c r="G8" s="75" t="s">
        <v>508</v>
      </c>
      <c r="H8" s="76" t="s">
        <v>171</v>
      </c>
      <c r="I8" s="75" t="s">
        <v>298</v>
      </c>
      <c r="J8" s="75" t="s">
        <v>303</v>
      </c>
      <c r="K8" s="74" t="s">
        <v>27</v>
      </c>
      <c r="L8" s="78" t="s">
        <v>28</v>
      </c>
      <c r="M8" s="232" t="s">
        <v>29</v>
      </c>
      <c r="N8" s="75" t="s">
        <v>512</v>
      </c>
      <c r="O8" s="75" t="s">
        <v>46</v>
      </c>
      <c r="P8" s="75" t="s">
        <v>46</v>
      </c>
      <c r="Q8" s="75" t="s">
        <v>503</v>
      </c>
      <c r="R8" s="75" t="s">
        <v>46</v>
      </c>
      <c r="S8" s="75" t="s">
        <v>46</v>
      </c>
      <c r="T8" s="75" t="s">
        <v>46</v>
      </c>
      <c r="U8" s="75" t="s">
        <v>46</v>
      </c>
    </row>
    <row r="9" spans="1:21" s="122" customFormat="1" ht="119.25" customHeight="1" x14ac:dyDescent="0.25">
      <c r="A9" s="385"/>
      <c r="B9" s="75">
        <v>4</v>
      </c>
      <c r="C9" s="77" t="s">
        <v>222</v>
      </c>
      <c r="D9" s="75">
        <v>4.0999999999999996</v>
      </c>
      <c r="E9" s="75" t="s">
        <v>409</v>
      </c>
      <c r="F9" s="75" t="s">
        <v>35</v>
      </c>
      <c r="G9" s="75" t="s">
        <v>508</v>
      </c>
      <c r="H9" s="74" t="s">
        <v>176</v>
      </c>
      <c r="I9" s="75" t="s">
        <v>300</v>
      </c>
      <c r="J9" s="75" t="s">
        <v>302</v>
      </c>
      <c r="K9" s="74" t="s">
        <v>27</v>
      </c>
      <c r="L9" s="78" t="s">
        <v>28</v>
      </c>
      <c r="M9" s="232" t="s">
        <v>29</v>
      </c>
      <c r="N9" s="75" t="s">
        <v>513</v>
      </c>
      <c r="O9" s="75" t="s">
        <v>514</v>
      </c>
      <c r="P9" s="75" t="s">
        <v>515</v>
      </c>
      <c r="Q9" s="75" t="s">
        <v>411</v>
      </c>
      <c r="R9" s="75" t="s">
        <v>412</v>
      </c>
      <c r="S9" s="75" t="s">
        <v>253</v>
      </c>
      <c r="T9" s="75" t="s">
        <v>304</v>
      </c>
      <c r="U9" s="74" t="s">
        <v>170</v>
      </c>
    </row>
    <row r="10" spans="1:21" s="122" customFormat="1" ht="127.5" customHeight="1" x14ac:dyDescent="0.25">
      <c r="A10" s="385"/>
      <c r="B10" s="75">
        <v>5</v>
      </c>
      <c r="C10" s="77" t="s">
        <v>223</v>
      </c>
      <c r="D10" s="75">
        <v>5.0999999999999996</v>
      </c>
      <c r="E10" s="75" t="s">
        <v>507</v>
      </c>
      <c r="F10" s="75" t="s">
        <v>170</v>
      </c>
      <c r="G10" s="75" t="s">
        <v>508</v>
      </c>
      <c r="H10" s="76" t="s">
        <v>171</v>
      </c>
      <c r="I10" s="75" t="s">
        <v>296</v>
      </c>
      <c r="J10" s="75" t="s">
        <v>301</v>
      </c>
      <c r="K10" s="74" t="s">
        <v>186</v>
      </c>
      <c r="L10" s="78" t="s">
        <v>185</v>
      </c>
      <c r="M10" s="232" t="s">
        <v>29</v>
      </c>
      <c r="N10" s="75" t="s">
        <v>516</v>
      </c>
      <c r="O10" s="75" t="s">
        <v>510</v>
      </c>
      <c r="P10" s="75" t="s">
        <v>308</v>
      </c>
      <c r="Q10" s="75" t="s">
        <v>411</v>
      </c>
      <c r="R10" s="75" t="s">
        <v>412</v>
      </c>
      <c r="S10" s="75" t="s">
        <v>252</v>
      </c>
      <c r="T10" s="124" t="s">
        <v>505</v>
      </c>
      <c r="U10" s="74" t="s">
        <v>35</v>
      </c>
    </row>
    <row r="11" spans="1:21" s="122" customFormat="1" ht="102.75" customHeight="1" x14ac:dyDescent="0.25">
      <c r="A11" s="385"/>
      <c r="B11" s="75">
        <v>6</v>
      </c>
      <c r="C11" s="77" t="s">
        <v>224</v>
      </c>
      <c r="D11" s="75">
        <v>6.1</v>
      </c>
      <c r="E11" s="75" t="s">
        <v>410</v>
      </c>
      <c r="F11" s="75" t="s">
        <v>170</v>
      </c>
      <c r="G11" s="75" t="s">
        <v>508</v>
      </c>
      <c r="H11" s="74" t="s">
        <v>176</v>
      </c>
      <c r="I11" s="75" t="s">
        <v>297</v>
      </c>
      <c r="J11" s="75" t="s">
        <v>301</v>
      </c>
      <c r="K11" s="74" t="s">
        <v>186</v>
      </c>
      <c r="L11" s="78" t="s">
        <v>185</v>
      </c>
      <c r="M11" s="232" t="s">
        <v>29</v>
      </c>
      <c r="N11" s="75" t="s">
        <v>520</v>
      </c>
      <c r="O11" s="75" t="s">
        <v>521</v>
      </c>
      <c r="P11" s="75" t="s">
        <v>522</v>
      </c>
      <c r="Q11" s="75" t="s">
        <v>411</v>
      </c>
      <c r="R11" s="123">
        <v>44742</v>
      </c>
      <c r="S11" s="75" t="s">
        <v>517</v>
      </c>
      <c r="T11" s="124" t="s">
        <v>518</v>
      </c>
      <c r="U11" s="74" t="s">
        <v>170</v>
      </c>
    </row>
    <row r="12" spans="1:21" s="122" customFormat="1" ht="71.25" customHeight="1" x14ac:dyDescent="0.25"/>
    <row r="13" spans="1:21" s="122" customFormat="1" ht="127.5" customHeight="1" x14ac:dyDescent="0.25">
      <c r="A13" s="125"/>
      <c r="B13" s="126"/>
      <c r="C13" s="125"/>
      <c r="D13" s="125"/>
      <c r="E13" s="127"/>
      <c r="F13" s="370" t="s">
        <v>292</v>
      </c>
      <c r="G13" s="370"/>
    </row>
    <row r="14" spans="1:21" s="122" customFormat="1" ht="127.5" customHeight="1" x14ac:dyDescent="0.25">
      <c r="A14" s="128"/>
      <c r="B14" s="369" t="s">
        <v>286</v>
      </c>
      <c r="C14" s="369"/>
      <c r="D14" s="125"/>
      <c r="E14" s="127"/>
      <c r="F14" s="370" t="s">
        <v>47</v>
      </c>
      <c r="G14" s="370"/>
    </row>
    <row r="15" spans="1:21" s="122" customFormat="1" ht="127.5" customHeight="1" x14ac:dyDescent="0.25">
      <c r="A15" s="125"/>
      <c r="B15" s="126"/>
      <c r="C15" s="125"/>
      <c r="D15" s="125"/>
      <c r="E15" s="127"/>
      <c r="F15" s="370" t="s">
        <v>49</v>
      </c>
      <c r="G15" s="370"/>
    </row>
    <row r="16" spans="1:21" s="122" customFormat="1" ht="127.5" customHeight="1" x14ac:dyDescent="0.25"/>
    <row r="17" s="122" customFormat="1" ht="127.5" customHeight="1" x14ac:dyDescent="0.25"/>
    <row r="18" s="122" customFormat="1" ht="127.5" customHeight="1" x14ac:dyDescent="0.25"/>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formula1>soggetti</formula1>
    </dataValidation>
    <dataValidation type="list" allowBlank="1" showInputMessage="1" showErrorMessage="1" sqref="H4:H11">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 M7:M11</xm:sqref>
        </x14:dataValidation>
        <x14:dataValidation type="list" allowBlank="1" showInputMessage="1" showErrorMessage="1">
          <x14:formula1>
            <xm:f>Parametri!$D$20:$D$21</xm:f>
          </x14:formula1>
          <xm:sqref>K4 K7:K11</xm:sqref>
        </x14:dataValidation>
        <x14:dataValidation type="list" allowBlank="1" showInputMessage="1" showErrorMessage="1">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zoomScale="70" zoomScaleNormal="70" workbookViewId="0">
      <pane xSplit="3" ySplit="3" topLeftCell="G4" activePane="bottomRight" state="frozen"/>
      <selection pane="topRight" activeCell="D1" sqref="D1"/>
      <selection pane="bottomLeft" activeCell="A4" sqref="A4"/>
      <selection pane="bottomRight" activeCell="N4" sqref="N4"/>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409" t="s">
        <v>358</v>
      </c>
      <c r="B1" s="409"/>
      <c r="C1" s="409"/>
      <c r="D1" s="409"/>
      <c r="E1" s="409"/>
      <c r="F1" s="409"/>
      <c r="G1" s="409"/>
      <c r="H1" s="409"/>
      <c r="I1" s="410" t="s">
        <v>8</v>
      </c>
      <c r="J1" s="411"/>
      <c r="K1" s="411"/>
      <c r="L1" s="411"/>
      <c r="M1" s="412"/>
      <c r="N1" s="421" t="s">
        <v>9</v>
      </c>
      <c r="O1" s="422"/>
      <c r="P1" s="422"/>
      <c r="Q1" s="422"/>
      <c r="R1" s="422"/>
      <c r="S1" s="422"/>
      <c r="T1" s="422"/>
      <c r="U1" s="422"/>
    </row>
    <row r="2" spans="1:21" ht="51" customHeight="1" thickBot="1" x14ac:dyDescent="0.3">
      <c r="A2" s="423" t="s">
        <v>195</v>
      </c>
      <c r="B2" s="423" t="s">
        <v>193</v>
      </c>
      <c r="C2" s="386" t="s">
        <v>194</v>
      </c>
      <c r="D2" s="423" t="s">
        <v>196</v>
      </c>
      <c r="E2" s="386" t="s">
        <v>359</v>
      </c>
      <c r="F2" s="386" t="s">
        <v>10</v>
      </c>
      <c r="G2" s="386" t="s">
        <v>11</v>
      </c>
      <c r="H2" s="386" t="s">
        <v>12</v>
      </c>
      <c r="I2" s="394" t="s">
        <v>13</v>
      </c>
      <c r="J2" s="393" t="s">
        <v>440</v>
      </c>
      <c r="K2" s="400" t="s">
        <v>14</v>
      </c>
      <c r="L2" s="401"/>
      <c r="M2" s="402"/>
      <c r="N2" s="396" t="s">
        <v>197</v>
      </c>
      <c r="O2" s="397" t="s">
        <v>15</v>
      </c>
      <c r="P2" s="371" t="s">
        <v>16</v>
      </c>
      <c r="Q2" s="425" t="s">
        <v>17</v>
      </c>
      <c r="R2" s="425"/>
      <c r="S2" s="425"/>
      <c r="T2" s="425"/>
      <c r="U2" s="425"/>
    </row>
    <row r="3" spans="1:21" ht="128.25" customHeight="1" thickBot="1" x14ac:dyDescent="0.3">
      <c r="A3" s="424"/>
      <c r="B3" s="424"/>
      <c r="C3" s="387"/>
      <c r="D3" s="424"/>
      <c r="E3" s="387"/>
      <c r="F3" s="387"/>
      <c r="G3" s="387"/>
      <c r="H3" s="387"/>
      <c r="I3" s="426"/>
      <c r="J3" s="393"/>
      <c r="K3" s="69" t="s">
        <v>18</v>
      </c>
      <c r="L3" s="69" t="s">
        <v>19</v>
      </c>
      <c r="M3" s="130" t="s">
        <v>20</v>
      </c>
      <c r="N3" s="396"/>
      <c r="O3" s="398"/>
      <c r="P3" s="372"/>
      <c r="Q3" s="70" t="s">
        <v>444</v>
      </c>
      <c r="R3" s="70" t="s">
        <v>445</v>
      </c>
      <c r="S3" s="70" t="s">
        <v>21</v>
      </c>
      <c r="T3" s="70" t="s">
        <v>446</v>
      </c>
      <c r="U3" s="70" t="s">
        <v>22</v>
      </c>
    </row>
    <row r="4" spans="1:21" s="133" customFormat="1" ht="224.25" customHeight="1" x14ac:dyDescent="0.25">
      <c r="A4" s="408" t="s">
        <v>290</v>
      </c>
      <c r="B4" s="131">
        <v>1</v>
      </c>
      <c r="C4" s="132" t="s">
        <v>342</v>
      </c>
      <c r="D4" s="132" t="s">
        <v>360</v>
      </c>
      <c r="E4" s="132" t="s">
        <v>361</v>
      </c>
      <c r="F4" s="74" t="s">
        <v>170</v>
      </c>
      <c r="G4" s="75" t="s">
        <v>345</v>
      </c>
      <c r="H4" s="76" t="s">
        <v>26</v>
      </c>
      <c r="I4" s="75" t="s">
        <v>343</v>
      </c>
      <c r="J4" s="75" t="s">
        <v>344</v>
      </c>
      <c r="K4" s="74" t="s">
        <v>186</v>
      </c>
      <c r="L4" s="78" t="s">
        <v>188</v>
      </c>
      <c r="M4" s="233" t="s">
        <v>192</v>
      </c>
      <c r="N4" s="75" t="s">
        <v>577</v>
      </c>
      <c r="O4" s="75" t="s">
        <v>530</v>
      </c>
      <c r="P4" s="75" t="s">
        <v>573</v>
      </c>
      <c r="Q4" s="132" t="s">
        <v>31</v>
      </c>
      <c r="R4" s="123">
        <v>44926</v>
      </c>
      <c r="S4" s="75" t="s">
        <v>526</v>
      </c>
      <c r="T4" s="124" t="s">
        <v>505</v>
      </c>
      <c r="U4" s="75" t="s">
        <v>529</v>
      </c>
    </row>
    <row r="5" spans="1:21" s="133" customFormat="1" ht="194.25" customHeight="1" x14ac:dyDescent="0.25">
      <c r="A5" s="408"/>
      <c r="B5" s="134">
        <v>2</v>
      </c>
      <c r="C5" s="75" t="s">
        <v>523</v>
      </c>
      <c r="D5" s="75">
        <v>2.1</v>
      </c>
      <c r="E5" s="75" t="s">
        <v>362</v>
      </c>
      <c r="F5" s="74" t="s">
        <v>170</v>
      </c>
      <c r="G5" s="75" t="s">
        <v>345</v>
      </c>
      <c r="H5" s="74" t="s">
        <v>176</v>
      </c>
      <c r="I5" s="75" t="s">
        <v>364</v>
      </c>
      <c r="J5" s="75" t="s">
        <v>365</v>
      </c>
      <c r="K5" s="173" t="s">
        <v>27</v>
      </c>
      <c r="L5" s="78" t="s">
        <v>28</v>
      </c>
      <c r="M5" s="232" t="s">
        <v>29</v>
      </c>
      <c r="N5" s="75" t="s">
        <v>525</v>
      </c>
      <c r="O5" s="75" t="s">
        <v>524</v>
      </c>
      <c r="P5" s="75" t="s">
        <v>308</v>
      </c>
      <c r="Q5" s="75" t="s">
        <v>31</v>
      </c>
      <c r="R5" s="123">
        <v>44926</v>
      </c>
      <c r="S5" s="75" t="s">
        <v>526</v>
      </c>
      <c r="T5" s="124" t="s">
        <v>505</v>
      </c>
      <c r="U5" s="75" t="s">
        <v>529</v>
      </c>
    </row>
    <row r="6" spans="1:21" s="133" customFormat="1" ht="224.25" customHeight="1" x14ac:dyDescent="0.25">
      <c r="A6" s="408"/>
      <c r="B6" s="131">
        <v>3</v>
      </c>
      <c r="C6" s="75" t="s">
        <v>366</v>
      </c>
      <c r="D6" s="132">
        <v>3.1</v>
      </c>
      <c r="E6" s="75" t="s">
        <v>363</v>
      </c>
      <c r="F6" s="74" t="s">
        <v>170</v>
      </c>
      <c r="G6" s="75" t="s">
        <v>345</v>
      </c>
      <c r="H6" s="74" t="s">
        <v>176</v>
      </c>
      <c r="I6" s="75" t="s">
        <v>367</v>
      </c>
      <c r="J6" s="75" t="s">
        <v>302</v>
      </c>
      <c r="K6" s="403" t="s">
        <v>186</v>
      </c>
      <c r="L6" s="406" t="s">
        <v>185</v>
      </c>
      <c r="M6" s="413" t="s">
        <v>29</v>
      </c>
      <c r="N6" s="373" t="s">
        <v>534</v>
      </c>
      <c r="O6" s="373" t="s">
        <v>532</v>
      </c>
      <c r="P6" s="373" t="s">
        <v>533</v>
      </c>
      <c r="Q6" s="75" t="s">
        <v>31</v>
      </c>
      <c r="R6" s="430">
        <v>44926</v>
      </c>
      <c r="S6" s="373" t="s">
        <v>252</v>
      </c>
      <c r="T6" s="427" t="s">
        <v>505</v>
      </c>
      <c r="U6" s="403" t="s">
        <v>529</v>
      </c>
    </row>
    <row r="7" spans="1:21" s="133" customFormat="1" ht="195" customHeight="1" x14ac:dyDescent="0.25">
      <c r="A7" s="408"/>
      <c r="B7" s="135"/>
      <c r="C7" s="135"/>
      <c r="D7" s="132">
        <v>3.2</v>
      </c>
      <c r="E7" s="75" t="s">
        <v>368</v>
      </c>
      <c r="F7" s="136" t="s">
        <v>391</v>
      </c>
      <c r="G7" s="75" t="s">
        <v>370</v>
      </c>
      <c r="H7" s="74" t="s">
        <v>176</v>
      </c>
      <c r="I7" s="75" t="s">
        <v>369</v>
      </c>
      <c r="J7" s="75" t="s">
        <v>371</v>
      </c>
      <c r="K7" s="415"/>
      <c r="L7" s="416"/>
      <c r="M7" s="420"/>
      <c r="N7" s="374"/>
      <c r="O7" s="374"/>
      <c r="P7" s="374"/>
      <c r="Q7" s="75" t="s">
        <v>31</v>
      </c>
      <c r="R7" s="432"/>
      <c r="S7" s="374"/>
      <c r="T7" s="428"/>
      <c r="U7" s="415"/>
    </row>
    <row r="8" spans="1:21" ht="89.25" customHeight="1" x14ac:dyDescent="0.25">
      <c r="A8" s="408"/>
      <c r="D8" s="76">
        <v>3.3</v>
      </c>
      <c r="E8" s="75" t="s">
        <v>372</v>
      </c>
      <c r="F8" s="74" t="s">
        <v>170</v>
      </c>
      <c r="G8" s="75" t="s">
        <v>370</v>
      </c>
      <c r="H8" s="74" t="s">
        <v>176</v>
      </c>
      <c r="I8" s="75" t="s">
        <v>373</v>
      </c>
      <c r="J8" s="74" t="s">
        <v>374</v>
      </c>
      <c r="K8" s="415"/>
      <c r="L8" s="416"/>
      <c r="M8" s="420"/>
      <c r="N8" s="374"/>
      <c r="O8" s="374"/>
      <c r="P8" s="374"/>
      <c r="Q8" s="75" t="s">
        <v>31</v>
      </c>
      <c r="R8" s="432"/>
      <c r="S8" s="374"/>
      <c r="T8" s="428"/>
      <c r="U8" s="415"/>
    </row>
    <row r="9" spans="1:21" ht="87" customHeight="1" x14ac:dyDescent="0.25">
      <c r="A9" s="408"/>
      <c r="D9" s="137">
        <v>3.4</v>
      </c>
      <c r="E9" s="75" t="s">
        <v>375</v>
      </c>
      <c r="F9" s="138" t="s">
        <v>24</v>
      </c>
      <c r="G9" s="139" t="s">
        <v>345</v>
      </c>
      <c r="H9" s="138" t="s">
        <v>176</v>
      </c>
      <c r="I9" s="139" t="s">
        <v>376</v>
      </c>
      <c r="J9" s="138" t="s">
        <v>301</v>
      </c>
      <c r="K9" s="405"/>
      <c r="L9" s="407"/>
      <c r="M9" s="414"/>
      <c r="N9" s="375"/>
      <c r="O9" s="375"/>
      <c r="P9" s="375"/>
      <c r="Q9" s="75" t="s">
        <v>31</v>
      </c>
      <c r="R9" s="431"/>
      <c r="S9" s="375"/>
      <c r="T9" s="429"/>
      <c r="U9" s="405"/>
    </row>
    <row r="10" spans="1:21" ht="117.75" customHeight="1" x14ac:dyDescent="0.25">
      <c r="A10" s="408"/>
      <c r="B10" s="134">
        <v>4</v>
      </c>
      <c r="C10" s="75" t="s">
        <v>377</v>
      </c>
      <c r="D10" s="74">
        <v>4.0999999999999996</v>
      </c>
      <c r="E10" s="75" t="s">
        <v>378</v>
      </c>
      <c r="F10" s="74" t="s">
        <v>24</v>
      </c>
      <c r="G10" s="75" t="s">
        <v>345</v>
      </c>
      <c r="H10" s="74" t="s">
        <v>176</v>
      </c>
      <c r="I10" s="75" t="s">
        <v>379</v>
      </c>
      <c r="J10" s="74" t="s">
        <v>301</v>
      </c>
      <c r="K10" s="403" t="s">
        <v>186</v>
      </c>
      <c r="L10" s="406" t="s">
        <v>188</v>
      </c>
      <c r="M10" s="417" t="s">
        <v>192</v>
      </c>
      <c r="N10" s="373" t="s">
        <v>531</v>
      </c>
      <c r="O10" s="373" t="s">
        <v>524</v>
      </c>
      <c r="P10" s="373" t="s">
        <v>308</v>
      </c>
      <c r="Q10" s="75" t="s">
        <v>31</v>
      </c>
      <c r="R10" s="430">
        <v>44926</v>
      </c>
      <c r="S10" s="373" t="s">
        <v>526</v>
      </c>
      <c r="T10" s="427" t="s">
        <v>505</v>
      </c>
      <c r="U10" s="373" t="s">
        <v>529</v>
      </c>
    </row>
    <row r="11" spans="1:21" ht="85.5" customHeight="1" x14ac:dyDescent="0.25">
      <c r="A11" s="408"/>
      <c r="B11" s="136"/>
      <c r="C11" s="136"/>
      <c r="D11" s="74">
        <v>4.2</v>
      </c>
      <c r="E11" s="75" t="s">
        <v>380</v>
      </c>
      <c r="F11" s="74" t="s">
        <v>24</v>
      </c>
      <c r="G11" s="75" t="s">
        <v>345</v>
      </c>
      <c r="H11" s="74" t="s">
        <v>176</v>
      </c>
      <c r="I11" s="75" t="s">
        <v>381</v>
      </c>
      <c r="J11" s="74" t="s">
        <v>371</v>
      </c>
      <c r="K11" s="415"/>
      <c r="L11" s="416"/>
      <c r="M11" s="418"/>
      <c r="N11" s="374"/>
      <c r="O11" s="374"/>
      <c r="P11" s="374"/>
      <c r="Q11" s="75" t="s">
        <v>31</v>
      </c>
      <c r="R11" s="432"/>
      <c r="S11" s="374"/>
      <c r="T11" s="428"/>
      <c r="U11" s="374"/>
    </row>
    <row r="12" spans="1:21" ht="120.75" customHeight="1" x14ac:dyDescent="0.25">
      <c r="A12" s="408"/>
      <c r="B12" s="136"/>
      <c r="C12" s="136"/>
      <c r="D12" s="74">
        <v>4.3</v>
      </c>
      <c r="E12" s="75" t="s">
        <v>382</v>
      </c>
      <c r="F12" s="74" t="s">
        <v>24</v>
      </c>
      <c r="G12" s="75" t="s">
        <v>345</v>
      </c>
      <c r="H12" s="74" t="s">
        <v>176</v>
      </c>
      <c r="I12" s="75" t="s">
        <v>383</v>
      </c>
      <c r="J12" s="75" t="s">
        <v>384</v>
      </c>
      <c r="K12" s="415"/>
      <c r="L12" s="416"/>
      <c r="M12" s="418"/>
      <c r="N12" s="374"/>
      <c r="O12" s="374"/>
      <c r="P12" s="374"/>
      <c r="Q12" s="75" t="s">
        <v>31</v>
      </c>
      <c r="R12" s="432"/>
      <c r="S12" s="374"/>
      <c r="T12" s="428"/>
      <c r="U12" s="374"/>
    </row>
    <row r="13" spans="1:21" ht="111.75" customHeight="1" x14ac:dyDescent="0.25">
      <c r="A13" s="408"/>
      <c r="B13" s="136"/>
      <c r="C13" s="136"/>
      <c r="D13" s="74">
        <v>4.4000000000000004</v>
      </c>
      <c r="E13" s="75" t="s">
        <v>385</v>
      </c>
      <c r="F13" s="74" t="s">
        <v>170</v>
      </c>
      <c r="G13" s="75" t="s">
        <v>387</v>
      </c>
      <c r="H13" s="74" t="s">
        <v>176</v>
      </c>
      <c r="I13" s="75" t="s">
        <v>386</v>
      </c>
      <c r="J13" s="74" t="s">
        <v>374</v>
      </c>
      <c r="K13" s="415"/>
      <c r="L13" s="416"/>
      <c r="M13" s="418"/>
      <c r="N13" s="374"/>
      <c r="O13" s="374"/>
      <c r="P13" s="374"/>
      <c r="Q13" s="75" t="s">
        <v>31</v>
      </c>
      <c r="R13" s="432"/>
      <c r="S13" s="374"/>
      <c r="T13" s="428"/>
      <c r="U13" s="374"/>
    </row>
    <row r="14" spans="1:21" ht="121.5" customHeight="1" x14ac:dyDescent="0.25">
      <c r="A14" s="408"/>
      <c r="B14" s="136"/>
      <c r="C14" s="136"/>
      <c r="D14" s="138">
        <v>4.5</v>
      </c>
      <c r="E14" s="139" t="s">
        <v>388</v>
      </c>
      <c r="F14" s="136" t="s">
        <v>391</v>
      </c>
      <c r="G14" s="139" t="s">
        <v>387</v>
      </c>
      <c r="H14" s="138" t="s">
        <v>176</v>
      </c>
      <c r="I14" s="139" t="s">
        <v>389</v>
      </c>
      <c r="J14" s="139" t="s">
        <v>384</v>
      </c>
      <c r="K14" s="415"/>
      <c r="L14" s="416"/>
      <c r="M14" s="418"/>
      <c r="N14" s="374"/>
      <c r="O14" s="374"/>
      <c r="P14" s="374"/>
      <c r="Q14" s="75" t="s">
        <v>31</v>
      </c>
      <c r="R14" s="432"/>
      <c r="S14" s="374"/>
      <c r="T14" s="428"/>
      <c r="U14" s="374"/>
    </row>
    <row r="15" spans="1:21" ht="111.75" customHeight="1" x14ac:dyDescent="0.25">
      <c r="A15" s="408"/>
      <c r="B15" s="136"/>
      <c r="C15" s="136"/>
      <c r="D15" s="74">
        <v>4.5999999999999996</v>
      </c>
      <c r="E15" s="75" t="s">
        <v>390</v>
      </c>
      <c r="F15" s="75" t="s">
        <v>391</v>
      </c>
      <c r="G15" s="75" t="s">
        <v>387</v>
      </c>
      <c r="H15" s="74" t="s">
        <v>176</v>
      </c>
      <c r="I15" s="75" t="s">
        <v>393</v>
      </c>
      <c r="J15" s="75" t="s">
        <v>384</v>
      </c>
      <c r="K15" s="415"/>
      <c r="L15" s="416"/>
      <c r="M15" s="418"/>
      <c r="N15" s="374"/>
      <c r="O15" s="374"/>
      <c r="P15" s="374"/>
      <c r="Q15" s="75" t="s">
        <v>31</v>
      </c>
      <c r="R15" s="432"/>
      <c r="S15" s="374"/>
      <c r="T15" s="428"/>
      <c r="U15" s="374"/>
    </row>
    <row r="16" spans="1:21" ht="111.75" customHeight="1" x14ac:dyDescent="0.25">
      <c r="A16" s="408"/>
      <c r="B16" s="136"/>
      <c r="C16" s="136"/>
      <c r="D16" s="138">
        <v>4.7</v>
      </c>
      <c r="E16" s="139" t="s">
        <v>392</v>
      </c>
      <c r="F16" s="75" t="s">
        <v>394</v>
      </c>
      <c r="G16" s="75" t="s">
        <v>387</v>
      </c>
      <c r="H16" s="74" t="s">
        <v>176</v>
      </c>
      <c r="I16" s="75" t="s">
        <v>395</v>
      </c>
      <c r="J16" s="75" t="s">
        <v>371</v>
      </c>
      <c r="K16" s="405"/>
      <c r="L16" s="407"/>
      <c r="M16" s="419"/>
      <c r="N16" s="375"/>
      <c r="O16" s="375"/>
      <c r="P16" s="375"/>
      <c r="Q16" s="75" t="s">
        <v>31</v>
      </c>
      <c r="R16" s="431"/>
      <c r="S16" s="375"/>
      <c r="T16" s="429"/>
      <c r="U16" s="375"/>
    </row>
    <row r="17" spans="1:21" ht="156" customHeight="1" x14ac:dyDescent="0.25">
      <c r="A17" s="408"/>
      <c r="B17" s="134">
        <v>5</v>
      </c>
      <c r="C17" s="75" t="s">
        <v>396</v>
      </c>
      <c r="D17" s="74">
        <v>5.0999999999999996</v>
      </c>
      <c r="E17" s="75" t="s">
        <v>397</v>
      </c>
      <c r="F17" s="75" t="s">
        <v>391</v>
      </c>
      <c r="G17" s="75" t="s">
        <v>387</v>
      </c>
      <c r="H17" s="74" t="s">
        <v>176</v>
      </c>
      <c r="I17" s="75" t="s">
        <v>398</v>
      </c>
      <c r="J17" s="75" t="s">
        <v>371</v>
      </c>
      <c r="K17" s="403" t="s">
        <v>186</v>
      </c>
      <c r="L17" s="406" t="s">
        <v>28</v>
      </c>
      <c r="M17" s="413" t="s">
        <v>29</v>
      </c>
      <c r="N17" s="403" t="s">
        <v>528</v>
      </c>
      <c r="O17" s="373" t="s">
        <v>530</v>
      </c>
      <c r="P17" s="373" t="s">
        <v>572</v>
      </c>
      <c r="Q17" s="75" t="s">
        <v>31</v>
      </c>
      <c r="R17" s="430">
        <v>44926</v>
      </c>
      <c r="S17" s="373" t="s">
        <v>526</v>
      </c>
      <c r="T17" s="427" t="s">
        <v>505</v>
      </c>
      <c r="U17" s="373" t="s">
        <v>529</v>
      </c>
    </row>
    <row r="18" spans="1:21" ht="156" customHeight="1" x14ac:dyDescent="0.25">
      <c r="A18" s="408"/>
      <c r="B18" s="136"/>
      <c r="C18" s="136"/>
      <c r="D18" s="138">
        <v>5.2</v>
      </c>
      <c r="E18" s="139" t="s">
        <v>399</v>
      </c>
      <c r="F18" s="138" t="s">
        <v>24</v>
      </c>
      <c r="G18" s="75" t="s">
        <v>387</v>
      </c>
      <c r="H18" s="74" t="s">
        <v>176</v>
      </c>
      <c r="I18" s="75" t="s">
        <v>400</v>
      </c>
      <c r="J18" s="75" t="s">
        <v>371</v>
      </c>
      <c r="K18" s="405"/>
      <c r="L18" s="407"/>
      <c r="M18" s="414"/>
      <c r="N18" s="404"/>
      <c r="O18" s="375"/>
      <c r="P18" s="375"/>
      <c r="Q18" s="75" t="s">
        <v>31</v>
      </c>
      <c r="R18" s="431"/>
      <c r="S18" s="375"/>
      <c r="T18" s="429"/>
      <c r="U18" s="375"/>
    </row>
    <row r="19" spans="1:21" ht="109.5" customHeight="1" x14ac:dyDescent="0.25">
      <c r="A19" s="408"/>
      <c r="B19" s="134">
        <v>6</v>
      </c>
      <c r="C19" s="75" t="s">
        <v>401</v>
      </c>
      <c r="D19" s="74">
        <v>6.1</v>
      </c>
      <c r="E19" s="75" t="s">
        <v>402</v>
      </c>
      <c r="F19" s="75" t="s">
        <v>394</v>
      </c>
      <c r="G19" s="75" t="s">
        <v>345</v>
      </c>
      <c r="H19" s="74" t="s">
        <v>176</v>
      </c>
      <c r="I19" s="75" t="s">
        <v>403</v>
      </c>
      <c r="J19" s="75" t="s">
        <v>384</v>
      </c>
      <c r="K19" s="403" t="s">
        <v>186</v>
      </c>
      <c r="L19" s="406" t="s">
        <v>185</v>
      </c>
      <c r="M19" s="413" t="s">
        <v>29</v>
      </c>
      <c r="N19" s="403" t="s">
        <v>528</v>
      </c>
      <c r="O19" s="373" t="s">
        <v>527</v>
      </c>
      <c r="P19" s="373" t="s">
        <v>306</v>
      </c>
      <c r="Q19" s="373" t="s">
        <v>31</v>
      </c>
      <c r="R19" s="430">
        <v>44926</v>
      </c>
      <c r="S19" s="373" t="s">
        <v>253</v>
      </c>
      <c r="T19" s="427" t="s">
        <v>505</v>
      </c>
      <c r="U19" s="373" t="s">
        <v>529</v>
      </c>
    </row>
    <row r="20" spans="1:21" ht="78" customHeight="1" x14ac:dyDescent="0.25">
      <c r="A20" s="408"/>
      <c r="B20" s="140"/>
      <c r="C20" s="141"/>
      <c r="D20" s="76">
        <v>6.2</v>
      </c>
      <c r="E20" s="75" t="s">
        <v>404</v>
      </c>
      <c r="F20" s="75" t="s">
        <v>394</v>
      </c>
      <c r="G20" s="75" t="s">
        <v>345</v>
      </c>
      <c r="H20" s="74" t="s">
        <v>176</v>
      </c>
      <c r="I20" s="75" t="s">
        <v>405</v>
      </c>
      <c r="J20" s="75" t="s">
        <v>384</v>
      </c>
      <c r="K20" s="405"/>
      <c r="L20" s="407"/>
      <c r="M20" s="414"/>
      <c r="N20" s="404"/>
      <c r="O20" s="375"/>
      <c r="P20" s="375"/>
      <c r="Q20" s="375"/>
      <c r="R20" s="431"/>
      <c r="S20" s="375"/>
      <c r="T20" s="429"/>
      <c r="U20" s="375"/>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399" t="s">
        <v>292</v>
      </c>
      <c r="H22" s="399"/>
    </row>
    <row r="23" spans="1:21" x14ac:dyDescent="0.25">
      <c r="B23" s="146"/>
      <c r="C23" s="369" t="s">
        <v>286</v>
      </c>
      <c r="D23" s="369"/>
      <c r="E23" s="125"/>
      <c r="F23" s="147" t="s">
        <v>46</v>
      </c>
      <c r="G23" s="395" t="s">
        <v>47</v>
      </c>
      <c r="H23" s="395"/>
    </row>
    <row r="24" spans="1:21" x14ac:dyDescent="0.25">
      <c r="B24" s="125"/>
      <c r="C24" s="126"/>
      <c r="D24" s="125"/>
      <c r="E24" s="125"/>
      <c r="F24" s="147" t="s">
        <v>48</v>
      </c>
      <c r="G24" s="395" t="s">
        <v>49</v>
      </c>
      <c r="H24" s="395"/>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formula1>tipologiaattivita</formula1>
    </dataValidation>
    <dataValidation type="list" allowBlank="1" showInputMessage="1" showErrorMessage="1" sqref="F18 F8:F13 F4:F6">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L19 L17 L4:L6 L10</xm:sqref>
        </x14:dataValidation>
        <x14:dataValidation type="list" allowBlank="1" showInputMessage="1" showErrorMessage="1">
          <x14:formula1>
            <xm:f>Parametri!$D$20:$D$21</xm:f>
          </x14:formula1>
          <xm:sqref>K19 K17 K4:K6 K10</xm:sqref>
        </x14:dataValidation>
        <x14:dataValidation type="list" allowBlank="1" showInputMessage="1" showErrorMessage="1">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2" zoomScale="80" zoomScaleNormal="80" workbookViewId="0">
      <pane xSplit="4" topLeftCell="J1" activePane="topRight" state="frozen"/>
      <selection activeCell="A4" sqref="A4"/>
      <selection pane="topRight" activeCell="N5" sqref="N5"/>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414</v>
      </c>
      <c r="F2" s="386" t="s">
        <v>10</v>
      </c>
      <c r="G2" s="386" t="s">
        <v>11</v>
      </c>
      <c r="H2" s="386" t="s">
        <v>12</v>
      </c>
      <c r="I2" s="393" t="s">
        <v>13</v>
      </c>
      <c r="J2" s="393" t="s">
        <v>440</v>
      </c>
      <c r="K2" s="393" t="s">
        <v>14</v>
      </c>
      <c r="L2" s="393"/>
      <c r="M2" s="393"/>
      <c r="N2" s="371" t="s">
        <v>197</v>
      </c>
      <c r="O2" s="371" t="s">
        <v>15</v>
      </c>
      <c r="P2" s="371" t="s">
        <v>16</v>
      </c>
      <c r="Q2" s="425" t="s">
        <v>17</v>
      </c>
      <c r="R2" s="425"/>
      <c r="S2" s="425"/>
      <c r="T2" s="425"/>
      <c r="U2" s="425"/>
    </row>
    <row r="3" spans="1:21" ht="128.25" customHeight="1" thickBot="1" x14ac:dyDescent="0.3">
      <c r="A3" s="424"/>
      <c r="B3" s="424"/>
      <c r="C3" s="387"/>
      <c r="D3" s="424"/>
      <c r="E3" s="387"/>
      <c r="F3" s="387"/>
      <c r="G3" s="387"/>
      <c r="H3" s="387"/>
      <c r="I3" s="394"/>
      <c r="J3" s="393"/>
      <c r="K3" s="69" t="s">
        <v>18</v>
      </c>
      <c r="L3" s="69" t="s">
        <v>19</v>
      </c>
      <c r="M3" s="69" t="s">
        <v>20</v>
      </c>
      <c r="N3" s="372"/>
      <c r="O3" s="372"/>
      <c r="P3" s="372"/>
      <c r="Q3" s="70" t="s">
        <v>444</v>
      </c>
      <c r="R3" s="70" t="s">
        <v>445</v>
      </c>
      <c r="S3" s="70" t="s">
        <v>21</v>
      </c>
      <c r="T3" s="70" t="s">
        <v>446</v>
      </c>
      <c r="U3" s="70" t="s">
        <v>22</v>
      </c>
    </row>
    <row r="4" spans="1:21" s="126" customFormat="1" ht="130.5" customHeight="1" x14ac:dyDescent="0.25">
      <c r="A4" s="433" t="s">
        <v>291</v>
      </c>
      <c r="B4" s="75">
        <v>1</v>
      </c>
      <c r="C4" s="75" t="s">
        <v>346</v>
      </c>
      <c r="D4" s="75" t="s">
        <v>360</v>
      </c>
      <c r="E4" s="75" t="s">
        <v>416</v>
      </c>
      <c r="F4" s="75" t="s">
        <v>170</v>
      </c>
      <c r="G4" s="75" t="s">
        <v>25</v>
      </c>
      <c r="H4" s="74" t="s">
        <v>176</v>
      </c>
      <c r="I4" s="75" t="s">
        <v>347</v>
      </c>
      <c r="J4" s="75" t="s">
        <v>349</v>
      </c>
      <c r="K4" s="74" t="s">
        <v>186</v>
      </c>
      <c r="L4" s="78" t="s">
        <v>185</v>
      </c>
      <c r="M4" s="232" t="s">
        <v>29</v>
      </c>
      <c r="N4" s="75" t="s">
        <v>600</v>
      </c>
      <c r="O4" s="75" t="s">
        <v>601</v>
      </c>
      <c r="P4" s="75" t="s">
        <v>602</v>
      </c>
      <c r="Q4" s="75" t="s">
        <v>413</v>
      </c>
      <c r="R4" s="123">
        <v>44926</v>
      </c>
      <c r="S4" s="75" t="s">
        <v>253</v>
      </c>
      <c r="T4" s="75" t="s">
        <v>505</v>
      </c>
      <c r="U4" s="75" t="s">
        <v>535</v>
      </c>
    </row>
    <row r="5" spans="1:21" s="126" customFormat="1" ht="134.25" customHeight="1" x14ac:dyDescent="0.25">
      <c r="A5" s="433"/>
      <c r="B5" s="75">
        <v>2</v>
      </c>
      <c r="C5" s="75" t="s">
        <v>230</v>
      </c>
      <c r="D5" s="75" t="s">
        <v>415</v>
      </c>
      <c r="E5" s="75" t="s">
        <v>579</v>
      </c>
      <c r="F5" s="75" t="s">
        <v>536</v>
      </c>
      <c r="G5" s="75" t="s">
        <v>25</v>
      </c>
      <c r="H5" s="74" t="s">
        <v>176</v>
      </c>
      <c r="I5" s="75" t="s">
        <v>348</v>
      </c>
      <c r="J5" s="75" t="s">
        <v>349</v>
      </c>
      <c r="K5" s="74" t="s">
        <v>186</v>
      </c>
      <c r="L5" s="78" t="s">
        <v>185</v>
      </c>
      <c r="M5" s="232" t="s">
        <v>29</v>
      </c>
      <c r="N5" s="75" t="s">
        <v>605</v>
      </c>
      <c r="O5" s="75" t="s">
        <v>604</v>
      </c>
      <c r="P5" s="75" t="s">
        <v>603</v>
      </c>
      <c r="Q5" s="75" t="s">
        <v>413</v>
      </c>
      <c r="R5" s="123">
        <v>44926</v>
      </c>
      <c r="S5" s="75" t="s">
        <v>253</v>
      </c>
      <c r="T5" s="75" t="s">
        <v>505</v>
      </c>
      <c r="U5" s="75" t="s">
        <v>535</v>
      </c>
    </row>
    <row r="7" spans="1:21" x14ac:dyDescent="0.25">
      <c r="B7" s="125"/>
      <c r="C7" s="126"/>
      <c r="D7" s="127"/>
      <c r="E7" s="125"/>
      <c r="F7" s="149"/>
      <c r="G7" s="370" t="s">
        <v>292</v>
      </c>
      <c r="H7" s="370"/>
    </row>
    <row r="8" spans="1:21" ht="31.5" x14ac:dyDescent="0.25">
      <c r="B8" s="146"/>
      <c r="C8" s="150" t="s">
        <v>286</v>
      </c>
      <c r="D8" s="127"/>
      <c r="E8" s="125"/>
      <c r="F8" s="147" t="s">
        <v>46</v>
      </c>
      <c r="G8" s="395" t="s">
        <v>47</v>
      </c>
      <c r="H8" s="395"/>
    </row>
    <row r="9" spans="1:21" x14ac:dyDescent="0.25">
      <c r="B9" s="125"/>
      <c r="C9" s="126"/>
      <c r="D9" s="127"/>
      <c r="E9" s="125"/>
      <c r="F9" s="147" t="s">
        <v>48</v>
      </c>
      <c r="G9" s="395" t="s">
        <v>49</v>
      </c>
      <c r="H9" s="395"/>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D1" zoomScale="80" zoomScaleNormal="80" workbookViewId="0">
      <selection activeCell="Q5" sqref="Q5"/>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414</v>
      </c>
      <c r="F2" s="386" t="s">
        <v>10</v>
      </c>
      <c r="G2" s="386" t="s">
        <v>11</v>
      </c>
      <c r="H2" s="386" t="s">
        <v>12</v>
      </c>
      <c r="I2" s="393" t="s">
        <v>13</v>
      </c>
      <c r="J2" s="393" t="s">
        <v>440</v>
      </c>
      <c r="K2" s="393" t="s">
        <v>14</v>
      </c>
      <c r="L2" s="393"/>
      <c r="M2" s="393"/>
      <c r="N2" s="371" t="s">
        <v>197</v>
      </c>
      <c r="O2" s="371" t="s">
        <v>15</v>
      </c>
      <c r="P2" s="371" t="s">
        <v>16</v>
      </c>
      <c r="Q2" s="425" t="s">
        <v>17</v>
      </c>
      <c r="R2" s="425"/>
      <c r="S2" s="425"/>
      <c r="T2" s="425"/>
      <c r="U2" s="438"/>
    </row>
    <row r="3" spans="1:21" ht="128.25" customHeight="1" thickBot="1" x14ac:dyDescent="0.3">
      <c r="A3" s="424"/>
      <c r="B3" s="424"/>
      <c r="C3" s="387"/>
      <c r="D3" s="424"/>
      <c r="E3" s="387"/>
      <c r="F3" s="387"/>
      <c r="G3" s="387"/>
      <c r="H3" s="387"/>
      <c r="I3" s="394"/>
      <c r="J3" s="393"/>
      <c r="K3" s="69" t="s">
        <v>18</v>
      </c>
      <c r="L3" s="69" t="s">
        <v>19</v>
      </c>
      <c r="M3" s="69" t="s">
        <v>20</v>
      </c>
      <c r="N3" s="372"/>
      <c r="O3" s="372"/>
      <c r="P3" s="372"/>
      <c r="Q3" s="70" t="s">
        <v>444</v>
      </c>
      <c r="R3" s="70" t="s">
        <v>445</v>
      </c>
      <c r="S3" s="70" t="s">
        <v>21</v>
      </c>
      <c r="T3" s="153" t="s">
        <v>446</v>
      </c>
      <c r="U3" s="154" t="s">
        <v>22</v>
      </c>
    </row>
    <row r="4" spans="1:21" ht="145.5" customHeight="1" thickBot="1" x14ac:dyDescent="0.3">
      <c r="A4" s="437" t="s">
        <v>537</v>
      </c>
      <c r="B4" s="71">
        <v>1</v>
      </c>
      <c r="C4" s="151" t="s">
        <v>606</v>
      </c>
      <c r="D4" s="71">
        <v>1.1000000000000001</v>
      </c>
      <c r="E4" s="71" t="s">
        <v>417</v>
      </c>
      <c r="F4" s="74" t="s">
        <v>170</v>
      </c>
      <c r="G4" s="71" t="s">
        <v>33</v>
      </c>
      <c r="H4" s="74" t="s">
        <v>173</v>
      </c>
      <c r="I4" s="151" t="s">
        <v>350</v>
      </c>
      <c r="J4" s="71" t="s">
        <v>351</v>
      </c>
      <c r="K4" s="74" t="s">
        <v>186</v>
      </c>
      <c r="L4" s="78" t="s">
        <v>188</v>
      </c>
      <c r="M4" s="233" t="s">
        <v>192</v>
      </c>
      <c r="N4" s="71" t="s">
        <v>583</v>
      </c>
      <c r="O4" s="71" t="s">
        <v>539</v>
      </c>
      <c r="P4" s="71" t="s">
        <v>306</v>
      </c>
      <c r="Q4" s="71" t="s">
        <v>31</v>
      </c>
      <c r="R4" s="72">
        <v>44926</v>
      </c>
      <c r="S4" s="71" t="s">
        <v>254</v>
      </c>
      <c r="T4" s="73" t="s">
        <v>505</v>
      </c>
      <c r="U4" s="251" t="s">
        <v>540</v>
      </c>
    </row>
    <row r="5" spans="1:21" ht="141.75" customHeight="1" thickBot="1" x14ac:dyDescent="0.3">
      <c r="A5" s="437"/>
      <c r="B5" s="71">
        <v>2</v>
      </c>
      <c r="C5" s="151" t="s">
        <v>607</v>
      </c>
      <c r="D5" s="71">
        <v>1.1000000000000001</v>
      </c>
      <c r="E5" s="71" t="s">
        <v>417</v>
      </c>
      <c r="F5" s="74" t="s">
        <v>170</v>
      </c>
      <c r="G5" s="71" t="s">
        <v>33</v>
      </c>
      <c r="H5" s="74" t="s">
        <v>26</v>
      </c>
      <c r="I5" s="151" t="s">
        <v>350</v>
      </c>
      <c r="J5" s="71" t="s">
        <v>351</v>
      </c>
      <c r="K5" s="74" t="s">
        <v>186</v>
      </c>
      <c r="L5" s="78" t="s">
        <v>185</v>
      </c>
      <c r="M5" s="232" t="s">
        <v>29</v>
      </c>
      <c r="N5" s="71" t="s">
        <v>538</v>
      </c>
      <c r="O5" s="71" t="s">
        <v>539</v>
      </c>
      <c r="P5" s="71" t="s">
        <v>306</v>
      </c>
      <c r="Q5" s="71" t="s">
        <v>31</v>
      </c>
      <c r="R5" s="72">
        <v>44926</v>
      </c>
      <c r="S5" s="71" t="s">
        <v>254</v>
      </c>
      <c r="T5" s="73" t="s">
        <v>505</v>
      </c>
      <c r="U5" s="251" t="s">
        <v>540</v>
      </c>
    </row>
    <row r="7" spans="1:21" ht="26.25" x14ac:dyDescent="0.25">
      <c r="B7" s="79"/>
      <c r="C7" s="80"/>
      <c r="D7" s="81"/>
      <c r="E7" s="79"/>
      <c r="F7" s="118"/>
      <c r="G7" s="435" t="s">
        <v>292</v>
      </c>
      <c r="H7" s="435"/>
    </row>
    <row r="8" spans="1:21" ht="30" x14ac:dyDescent="0.25">
      <c r="B8" s="148"/>
      <c r="C8" s="152" t="s">
        <v>286</v>
      </c>
      <c r="D8" s="81"/>
      <c r="E8" s="79"/>
      <c r="F8" s="119" t="s">
        <v>46</v>
      </c>
      <c r="G8" s="436" t="s">
        <v>47</v>
      </c>
      <c r="H8" s="436"/>
    </row>
    <row r="9" spans="1:21" ht="26.25" x14ac:dyDescent="0.25">
      <c r="B9" s="79"/>
      <c r="C9" s="80"/>
      <c r="D9" s="81"/>
      <c r="E9" s="79"/>
      <c r="F9" s="119" t="s">
        <v>48</v>
      </c>
      <c r="G9" s="395" t="s">
        <v>49</v>
      </c>
      <c r="H9" s="395"/>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formula1>tipologiaattivita</formula1>
    </dataValidation>
    <dataValidation type="list" allowBlank="1" showInputMessage="1" showErrorMessage="1" sqref="F4:F5">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2"/>
  <sheetViews>
    <sheetView zoomScale="80" zoomScaleNormal="80" workbookViewId="0">
      <pane xSplit="3" ySplit="3" topLeftCell="J4" activePane="bottomRight" state="frozen"/>
      <selection pane="topRight" activeCell="D1" sqref="D1"/>
      <selection pane="bottomLeft" activeCell="A4" sqref="A4"/>
      <selection pane="bottomRight" activeCell="N4" sqref="N4:N8"/>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359</v>
      </c>
      <c r="F2" s="386" t="s">
        <v>10</v>
      </c>
      <c r="G2" s="386" t="s">
        <v>11</v>
      </c>
      <c r="H2" s="386" t="s">
        <v>12</v>
      </c>
      <c r="I2" s="393" t="s">
        <v>13</v>
      </c>
      <c r="J2" s="393" t="s">
        <v>440</v>
      </c>
      <c r="K2" s="393" t="s">
        <v>14</v>
      </c>
      <c r="L2" s="393"/>
      <c r="M2" s="393"/>
      <c r="N2" s="371" t="s">
        <v>197</v>
      </c>
      <c r="O2" s="371" t="s">
        <v>15</v>
      </c>
      <c r="P2" s="371" t="s">
        <v>16</v>
      </c>
      <c r="Q2" s="438" t="s">
        <v>17</v>
      </c>
      <c r="R2" s="438"/>
      <c r="S2" s="438"/>
      <c r="T2" s="438"/>
      <c r="U2" s="438"/>
    </row>
    <row r="3" spans="1:21" ht="128.25" customHeight="1" thickBot="1" x14ac:dyDescent="0.3">
      <c r="A3" s="423"/>
      <c r="B3" s="423"/>
      <c r="C3" s="386"/>
      <c r="D3" s="423"/>
      <c r="E3" s="386"/>
      <c r="F3" s="386"/>
      <c r="G3" s="386"/>
      <c r="H3" s="386"/>
      <c r="I3" s="393"/>
      <c r="J3" s="393"/>
      <c r="K3" s="83" t="s">
        <v>18</v>
      </c>
      <c r="L3" s="83" t="s">
        <v>19</v>
      </c>
      <c r="M3" s="83" t="s">
        <v>20</v>
      </c>
      <c r="N3" s="371"/>
      <c r="O3" s="372"/>
      <c r="P3" s="478"/>
      <c r="Q3" s="154" t="s">
        <v>444</v>
      </c>
      <c r="R3" s="154" t="s">
        <v>445</v>
      </c>
      <c r="S3" s="154" t="s">
        <v>21</v>
      </c>
      <c r="T3" s="154" t="s">
        <v>446</v>
      </c>
      <c r="U3" s="154" t="s">
        <v>22</v>
      </c>
    </row>
    <row r="4" spans="1:21" ht="75.75" customHeight="1" thickBot="1" x14ac:dyDescent="0.3">
      <c r="A4" s="470" t="s">
        <v>199</v>
      </c>
      <c r="B4" s="472">
        <v>1</v>
      </c>
      <c r="C4" s="458" t="s">
        <v>200</v>
      </c>
      <c r="D4" s="473" t="s">
        <v>23</v>
      </c>
      <c r="E4" s="473" t="s">
        <v>201</v>
      </c>
      <c r="F4" s="467" t="s">
        <v>39</v>
      </c>
      <c r="G4" s="445" t="s">
        <v>206</v>
      </c>
      <c r="H4" s="467" t="s">
        <v>176</v>
      </c>
      <c r="I4" s="462" t="s">
        <v>419</v>
      </c>
      <c r="J4" s="463" t="s">
        <v>302</v>
      </c>
      <c r="K4" s="445" t="s">
        <v>186</v>
      </c>
      <c r="L4" s="448" t="s">
        <v>187</v>
      </c>
      <c r="M4" s="451" t="s">
        <v>192</v>
      </c>
      <c r="N4" s="442" t="s">
        <v>608</v>
      </c>
      <c r="O4" s="441" t="s">
        <v>609</v>
      </c>
      <c r="P4" s="441" t="s">
        <v>610</v>
      </c>
      <c r="Q4" s="404" t="s">
        <v>541</v>
      </c>
      <c r="R4" s="479">
        <v>44926</v>
      </c>
      <c r="S4" s="405" t="s">
        <v>253</v>
      </c>
      <c r="T4" s="482" t="s">
        <v>505</v>
      </c>
      <c r="U4" s="473" t="s">
        <v>170</v>
      </c>
    </row>
    <row r="5" spans="1:21" ht="28.5" customHeight="1" thickBot="1" x14ac:dyDescent="0.3">
      <c r="A5" s="470"/>
      <c r="B5" s="472"/>
      <c r="C5" s="472"/>
      <c r="D5" s="476"/>
      <c r="E5" s="476"/>
      <c r="F5" s="468"/>
      <c r="G5" s="466"/>
      <c r="H5" s="468"/>
      <c r="I5" s="462"/>
      <c r="J5" s="463"/>
      <c r="K5" s="446"/>
      <c r="L5" s="449"/>
      <c r="M5" s="452"/>
      <c r="N5" s="443"/>
      <c r="O5" s="441"/>
      <c r="P5" s="441"/>
      <c r="Q5" s="461"/>
      <c r="R5" s="480"/>
      <c r="S5" s="441"/>
      <c r="T5" s="482"/>
      <c r="U5" s="473"/>
    </row>
    <row r="6" spans="1:21" ht="75.75" customHeight="1" thickBot="1" x14ac:dyDescent="0.3">
      <c r="A6" s="470"/>
      <c r="B6" s="472"/>
      <c r="C6" s="472"/>
      <c r="D6" s="469" t="s">
        <v>32</v>
      </c>
      <c r="E6" s="469" t="s">
        <v>202</v>
      </c>
      <c r="F6" s="469" t="s">
        <v>418</v>
      </c>
      <c r="G6" s="469" t="s">
        <v>33</v>
      </c>
      <c r="H6" s="467" t="s">
        <v>176</v>
      </c>
      <c r="I6" s="462" t="s">
        <v>419</v>
      </c>
      <c r="J6" s="464" t="s">
        <v>303</v>
      </c>
      <c r="K6" s="446"/>
      <c r="L6" s="449"/>
      <c r="M6" s="452"/>
      <c r="N6" s="443"/>
      <c r="O6" s="441"/>
      <c r="P6" s="441"/>
      <c r="Q6" s="461"/>
      <c r="R6" s="480"/>
      <c r="S6" s="441"/>
      <c r="T6" s="482"/>
      <c r="U6" s="473"/>
    </row>
    <row r="7" spans="1:21" ht="43.5" customHeight="1" thickBot="1" x14ac:dyDescent="0.3">
      <c r="A7" s="470"/>
      <c r="B7" s="472"/>
      <c r="C7" s="472"/>
      <c r="D7" s="477"/>
      <c r="E7" s="477"/>
      <c r="F7" s="473"/>
      <c r="G7" s="468"/>
      <c r="H7" s="468"/>
      <c r="I7" s="462"/>
      <c r="J7" s="465"/>
      <c r="K7" s="446"/>
      <c r="L7" s="449"/>
      <c r="M7" s="452"/>
      <c r="N7" s="443"/>
      <c r="O7" s="441"/>
      <c r="P7" s="441"/>
      <c r="Q7" s="461"/>
      <c r="R7" s="480"/>
      <c r="S7" s="441"/>
      <c r="T7" s="482"/>
      <c r="U7" s="473"/>
    </row>
    <row r="8" spans="1:21" ht="60" customHeight="1" thickBot="1" x14ac:dyDescent="0.3">
      <c r="A8" s="470"/>
      <c r="B8" s="472"/>
      <c r="C8" s="472"/>
      <c r="D8" s="84" t="s">
        <v>34</v>
      </c>
      <c r="E8" s="84" t="s">
        <v>203</v>
      </c>
      <c r="F8" s="85" t="s">
        <v>170</v>
      </c>
      <c r="G8" s="86" t="s">
        <v>33</v>
      </c>
      <c r="H8" s="84" t="s">
        <v>176</v>
      </c>
      <c r="I8" s="84" t="s">
        <v>419</v>
      </c>
      <c r="J8" s="84" t="s">
        <v>301</v>
      </c>
      <c r="K8" s="447"/>
      <c r="L8" s="450"/>
      <c r="M8" s="453"/>
      <c r="N8" s="444"/>
      <c r="O8" s="441"/>
      <c r="P8" s="441"/>
      <c r="Q8" s="483"/>
      <c r="R8" s="481"/>
      <c r="S8" s="403"/>
      <c r="T8" s="482"/>
      <c r="U8" s="473"/>
    </row>
    <row r="9" spans="1:21" ht="135" customHeight="1" thickBot="1" x14ac:dyDescent="0.3">
      <c r="A9" s="470"/>
      <c r="B9" s="474">
        <v>2</v>
      </c>
      <c r="C9" s="475" t="s">
        <v>204</v>
      </c>
      <c r="D9" s="91" t="s">
        <v>37</v>
      </c>
      <c r="E9" s="90" t="s">
        <v>421</v>
      </c>
      <c r="F9" s="92" t="s">
        <v>24</v>
      </c>
      <c r="G9" s="93" t="s">
        <v>25</v>
      </c>
      <c r="H9" s="93" t="s">
        <v>26</v>
      </c>
      <c r="I9" s="94" t="s">
        <v>423</v>
      </c>
      <c r="J9" s="95" t="s">
        <v>303</v>
      </c>
      <c r="K9" s="457" t="s">
        <v>186</v>
      </c>
      <c r="L9" s="456" t="s">
        <v>185</v>
      </c>
      <c r="M9" s="454" t="s">
        <v>29</v>
      </c>
      <c r="N9" s="467" t="s">
        <v>542</v>
      </c>
      <c r="O9" s="487" t="s">
        <v>543</v>
      </c>
      <c r="P9" s="443" t="s">
        <v>544</v>
      </c>
      <c r="Q9" s="461" t="s">
        <v>31</v>
      </c>
      <c r="R9" s="480">
        <v>44926</v>
      </c>
      <c r="S9" s="441" t="s">
        <v>253</v>
      </c>
      <c r="T9" s="441" t="s">
        <v>505</v>
      </c>
      <c r="U9" s="441" t="s">
        <v>170</v>
      </c>
    </row>
    <row r="10" spans="1:21" ht="123.75" customHeight="1" thickBot="1" x14ac:dyDescent="0.3">
      <c r="A10" s="470"/>
      <c r="B10" s="474"/>
      <c r="C10" s="475"/>
      <c r="D10" s="85" t="s">
        <v>38</v>
      </c>
      <c r="E10" s="85" t="s">
        <v>422</v>
      </c>
      <c r="F10" s="96" t="s">
        <v>24</v>
      </c>
      <c r="G10" s="97" t="s">
        <v>25</v>
      </c>
      <c r="H10" s="87" t="s">
        <v>26</v>
      </c>
      <c r="I10" s="98" t="s">
        <v>423</v>
      </c>
      <c r="J10" s="95" t="s">
        <v>303</v>
      </c>
      <c r="K10" s="458"/>
      <c r="L10" s="450"/>
      <c r="M10" s="455"/>
      <c r="N10" s="488"/>
      <c r="O10" s="458"/>
      <c r="P10" s="489"/>
      <c r="Q10" s="461"/>
      <c r="R10" s="480"/>
      <c r="S10" s="441"/>
      <c r="T10" s="441"/>
      <c r="U10" s="441"/>
    </row>
    <row r="11" spans="1:21" ht="108" customHeight="1" thickBot="1" x14ac:dyDescent="0.3">
      <c r="A11" s="470"/>
      <c r="B11" s="457">
        <v>3</v>
      </c>
      <c r="C11" s="457" t="s">
        <v>205</v>
      </c>
      <c r="D11" s="91" t="s">
        <v>40</v>
      </c>
      <c r="E11" s="90" t="s">
        <v>424</v>
      </c>
      <c r="F11" s="100" t="s">
        <v>170</v>
      </c>
      <c r="G11" s="101" t="s">
        <v>25</v>
      </c>
      <c r="H11" s="102" t="s">
        <v>26</v>
      </c>
      <c r="I11" s="94" t="s">
        <v>426</v>
      </c>
      <c r="J11" s="90" t="s">
        <v>352</v>
      </c>
      <c r="K11" s="460" t="s">
        <v>186</v>
      </c>
      <c r="L11" s="456" t="s">
        <v>185</v>
      </c>
      <c r="M11" s="454" t="s">
        <v>29</v>
      </c>
      <c r="N11" s="467" t="s">
        <v>420</v>
      </c>
      <c r="O11" s="457" t="s">
        <v>545</v>
      </c>
      <c r="P11" s="469" t="s">
        <v>546</v>
      </c>
      <c r="Q11" s="484" t="s">
        <v>31</v>
      </c>
      <c r="R11" s="485">
        <v>44926</v>
      </c>
      <c r="S11" s="487" t="s">
        <v>253</v>
      </c>
      <c r="T11" s="487" t="s">
        <v>505</v>
      </c>
      <c r="U11" s="487" t="s">
        <v>170</v>
      </c>
    </row>
    <row r="12" spans="1:21" ht="91.5" customHeight="1" thickBot="1" x14ac:dyDescent="0.3">
      <c r="A12" s="470"/>
      <c r="B12" s="473"/>
      <c r="C12" s="443"/>
      <c r="D12" s="74" t="s">
        <v>207</v>
      </c>
      <c r="E12" s="104" t="s">
        <v>425</v>
      </c>
      <c r="F12" s="105" t="str">
        <f>F11</f>
        <v>Consiglio</v>
      </c>
      <c r="G12" s="101" t="s">
        <v>25</v>
      </c>
      <c r="H12" s="101" t="s">
        <v>26</v>
      </c>
      <c r="I12" s="104" t="s">
        <v>426</v>
      </c>
      <c r="J12" s="84" t="s">
        <v>384</v>
      </c>
      <c r="K12" s="446"/>
      <c r="L12" s="449"/>
      <c r="M12" s="459"/>
      <c r="N12" s="473"/>
      <c r="O12" s="458"/>
      <c r="P12" s="473"/>
      <c r="Q12" s="446"/>
      <c r="R12" s="486"/>
      <c r="S12" s="473"/>
      <c r="T12" s="473"/>
      <c r="U12" s="473"/>
    </row>
    <row r="13" spans="1:21" ht="117" customHeight="1" thickBot="1" x14ac:dyDescent="0.3">
      <c r="A13" s="471"/>
      <c r="B13" s="441">
        <v>4</v>
      </c>
      <c r="C13" s="441" t="s">
        <v>285</v>
      </c>
      <c r="D13" s="106" t="s">
        <v>41</v>
      </c>
      <c r="E13" s="90" t="s">
        <v>208</v>
      </c>
      <c r="F13" s="107" t="s">
        <v>170</v>
      </c>
      <c r="G13" s="108" t="s">
        <v>33</v>
      </c>
      <c r="H13" s="109" t="s">
        <v>26</v>
      </c>
      <c r="I13" s="71" t="s">
        <v>428</v>
      </c>
      <c r="J13" s="236" t="s">
        <v>429</v>
      </c>
      <c r="K13" s="461" t="s">
        <v>186</v>
      </c>
      <c r="L13" s="439" t="s">
        <v>187</v>
      </c>
      <c r="M13" s="440" t="s">
        <v>192</v>
      </c>
      <c r="N13" s="441" t="s">
        <v>549</v>
      </c>
      <c r="O13" s="490" t="s">
        <v>550</v>
      </c>
      <c r="P13" s="441" t="s">
        <v>551</v>
      </c>
      <c r="Q13" s="461" t="s">
        <v>31</v>
      </c>
      <c r="R13" s="480">
        <v>44926</v>
      </c>
      <c r="S13" s="494" t="s">
        <v>252</v>
      </c>
      <c r="T13" s="493" t="s">
        <v>505</v>
      </c>
      <c r="U13" s="441" t="s">
        <v>170</v>
      </c>
    </row>
    <row r="14" spans="1:21" ht="87" customHeight="1" thickBot="1" x14ac:dyDescent="0.3">
      <c r="A14" s="471"/>
      <c r="B14" s="441"/>
      <c r="C14" s="441"/>
      <c r="D14" s="110" t="s">
        <v>44</v>
      </c>
      <c r="E14" s="85" t="s">
        <v>547</v>
      </c>
      <c r="F14" s="84" t="s">
        <v>427</v>
      </c>
      <c r="G14" s="87" t="s">
        <v>33</v>
      </c>
      <c r="H14" s="111" t="s">
        <v>26</v>
      </c>
      <c r="I14" s="71" t="s">
        <v>428</v>
      </c>
      <c r="J14" s="114" t="s">
        <v>374</v>
      </c>
      <c r="K14" s="461"/>
      <c r="L14" s="439"/>
      <c r="M14" s="440"/>
      <c r="N14" s="441"/>
      <c r="O14" s="491"/>
      <c r="P14" s="441"/>
      <c r="Q14" s="461"/>
      <c r="R14" s="480"/>
      <c r="S14" s="494"/>
      <c r="T14" s="493"/>
      <c r="U14" s="441"/>
    </row>
    <row r="15" spans="1:21" ht="84.75" customHeight="1" x14ac:dyDescent="0.25">
      <c r="A15" s="471"/>
      <c r="B15" s="441"/>
      <c r="C15" s="441"/>
      <c r="D15" s="112" t="s">
        <v>45</v>
      </c>
      <c r="E15" s="84" t="s">
        <v>548</v>
      </c>
      <c r="F15" s="84" t="s">
        <v>24</v>
      </c>
      <c r="G15" s="87" t="s">
        <v>33</v>
      </c>
      <c r="H15" s="111" t="s">
        <v>26</v>
      </c>
      <c r="I15" s="71" t="s">
        <v>428</v>
      </c>
      <c r="J15" s="114" t="s">
        <v>301</v>
      </c>
      <c r="K15" s="461"/>
      <c r="L15" s="439"/>
      <c r="M15" s="440"/>
      <c r="N15" s="441"/>
      <c r="O15" s="492"/>
      <c r="P15" s="441"/>
      <c r="Q15" s="461"/>
      <c r="R15" s="480"/>
      <c r="S15" s="494"/>
      <c r="T15" s="493"/>
      <c r="U15" s="441"/>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435" t="s">
        <v>292</v>
      </c>
      <c r="C35" s="435"/>
      <c r="J35" s="82"/>
      <c r="K35" s="82"/>
      <c r="L35" s="117"/>
      <c r="M35" s="82"/>
      <c r="N35" s="82"/>
      <c r="O35" s="82"/>
      <c r="P35" s="82"/>
      <c r="Q35" s="82"/>
      <c r="R35" s="82"/>
      <c r="S35" s="82"/>
      <c r="T35" s="82"/>
      <c r="U35" s="82"/>
    </row>
    <row r="36" spans="1:21" x14ac:dyDescent="0.25">
      <c r="A36" s="119" t="s">
        <v>46</v>
      </c>
      <c r="B36" s="436" t="s">
        <v>47</v>
      </c>
      <c r="C36" s="436"/>
      <c r="J36" s="82"/>
      <c r="K36" s="82"/>
      <c r="L36" s="117"/>
      <c r="M36" s="82"/>
      <c r="N36" s="82"/>
      <c r="O36" s="82"/>
      <c r="P36" s="82"/>
      <c r="Q36" s="82"/>
      <c r="R36" s="82"/>
      <c r="S36" s="82"/>
      <c r="T36" s="82"/>
      <c r="U36" s="82"/>
    </row>
    <row r="37" spans="1:21" ht="15.75" x14ac:dyDescent="0.25">
      <c r="A37" s="119" t="s">
        <v>48</v>
      </c>
      <c r="B37" s="395" t="s">
        <v>49</v>
      </c>
      <c r="C37" s="395"/>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formula1>soggetti</formula1>
    </dataValidation>
    <dataValidation type="list" allowBlank="1" showInputMessage="1" showErrorMessage="1" sqref="H4 H6 H8:H15">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Parametri!$B$14:$B$15</xm:f>
          </x14:formula1>
          <xm:sqref>G6 G8:G33</xm:sqref>
        </x14:dataValidation>
        <x14:dataValidation type="list" allowBlank="1" showInputMessage="1" showErrorMessage="1">
          <x14:formula1>
            <xm:f>Parametri!$B$20:$B$24</xm:f>
          </x14:formula1>
          <xm:sqref>L4 L9 L11 L13 L16:L33</xm:sqref>
        </x14:dataValidation>
        <x14:dataValidation type="list" allowBlank="1" showInputMessage="1" showErrorMessage="1">
          <x14:formula1>
            <xm:f>Parametri!$D$20:$D$21</xm:f>
          </x14:formula1>
          <xm:sqref>K4 K9 K11 K13 K16:K33</xm:sqref>
        </x14:dataValidation>
        <x14:dataValidation type="list" allowBlank="1" showInputMessage="1" showErrorMessage="1">
          <x14:formula1>
            <xm:f>Parametri!$B$27:$B$29</xm:f>
          </x14:formula1>
          <xm:sqref>M4 M9 M11 M13 M16:M33</xm:sqref>
        </x14:dataValidation>
        <x14:dataValidation type="list" allowBlank="1" showInputMessage="1" showErrorMessage="1">
          <x14:formula1>
            <xm:f>Parametri!$B$3:$B$7</xm:f>
          </x14:formula1>
          <xm:sqref>F16:F33</xm:sqref>
        </x14:dataValidation>
        <x14:dataValidation type="list" allowBlank="1" showInputMessage="1" showErrorMessage="1">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B4" zoomScale="80" zoomScaleNormal="80" workbookViewId="0">
      <selection activeCell="F5" sqref="F5"/>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99" t="s">
        <v>198</v>
      </c>
      <c r="B1" s="500"/>
      <c r="C1" s="500"/>
      <c r="D1" s="500"/>
      <c r="E1" s="500"/>
      <c r="F1" s="500"/>
      <c r="G1" s="500"/>
      <c r="H1" s="500"/>
      <c r="I1" s="434" t="s">
        <v>8</v>
      </c>
      <c r="J1" s="434"/>
      <c r="K1" s="434"/>
      <c r="L1" s="434"/>
      <c r="M1" s="434"/>
      <c r="N1" s="422" t="s">
        <v>9</v>
      </c>
      <c r="O1" s="422"/>
      <c r="P1" s="422"/>
      <c r="Q1" s="422"/>
      <c r="R1" s="422"/>
      <c r="S1" s="422"/>
      <c r="T1" s="422"/>
      <c r="U1" s="422"/>
    </row>
    <row r="2" spans="1:21" ht="54.75" customHeight="1" thickBot="1" x14ac:dyDescent="0.3">
      <c r="A2" s="393" t="s">
        <v>195</v>
      </c>
      <c r="B2" s="501" t="s">
        <v>209</v>
      </c>
      <c r="C2" s="503" t="s">
        <v>194</v>
      </c>
      <c r="D2" s="501" t="s">
        <v>196</v>
      </c>
      <c r="E2" s="393" t="s">
        <v>359</v>
      </c>
      <c r="F2" s="393" t="s">
        <v>10</v>
      </c>
      <c r="G2" s="393" t="s">
        <v>11</v>
      </c>
      <c r="H2" s="393" t="s">
        <v>12</v>
      </c>
      <c r="I2" s="393" t="s">
        <v>13</v>
      </c>
      <c r="J2" s="393" t="s">
        <v>440</v>
      </c>
      <c r="K2" s="393" t="s">
        <v>14</v>
      </c>
      <c r="L2" s="393"/>
      <c r="M2" s="393"/>
      <c r="N2" s="371" t="s">
        <v>197</v>
      </c>
      <c r="O2" s="371" t="s">
        <v>15</v>
      </c>
      <c r="P2" s="371" t="s">
        <v>16</v>
      </c>
      <c r="Q2" s="425" t="s">
        <v>17</v>
      </c>
      <c r="R2" s="425"/>
      <c r="S2" s="425"/>
      <c r="T2" s="425"/>
      <c r="U2" s="425"/>
    </row>
    <row r="3" spans="1:21" ht="177.75" customHeight="1" thickBot="1" x14ac:dyDescent="0.3">
      <c r="A3" s="394"/>
      <c r="B3" s="502"/>
      <c r="C3" s="504"/>
      <c r="D3" s="505"/>
      <c r="E3" s="393"/>
      <c r="F3" s="393"/>
      <c r="G3" s="393"/>
      <c r="H3" s="393"/>
      <c r="I3" s="393"/>
      <c r="J3" s="393"/>
      <c r="K3" s="69" t="s">
        <v>18</v>
      </c>
      <c r="L3" s="69" t="s">
        <v>19</v>
      </c>
      <c r="M3" s="69" t="s">
        <v>20</v>
      </c>
      <c r="N3" s="372"/>
      <c r="O3" s="372"/>
      <c r="P3" s="372"/>
      <c r="Q3" s="165" t="s">
        <v>444</v>
      </c>
      <c r="R3" s="165" t="s">
        <v>445</v>
      </c>
      <c r="S3" s="165" t="s">
        <v>21</v>
      </c>
      <c r="T3" s="165" t="s">
        <v>446</v>
      </c>
      <c r="U3" s="165" t="s">
        <v>22</v>
      </c>
    </row>
    <row r="4" spans="1:21" ht="103.5" customHeight="1" x14ac:dyDescent="0.25">
      <c r="A4" s="496" t="s">
        <v>282</v>
      </c>
      <c r="B4" s="497">
        <v>1</v>
      </c>
      <c r="C4" s="497" t="s">
        <v>210</v>
      </c>
      <c r="D4" s="157" t="s">
        <v>211</v>
      </c>
      <c r="E4" s="158" t="s">
        <v>430</v>
      </c>
      <c r="F4" s="159" t="s">
        <v>433</v>
      </c>
      <c r="G4" s="160" t="s">
        <v>33</v>
      </c>
      <c r="H4" s="160" t="s">
        <v>176</v>
      </c>
      <c r="I4" s="159" t="s">
        <v>214</v>
      </c>
      <c r="J4" s="157" t="s">
        <v>303</v>
      </c>
      <c r="K4" s="461" t="s">
        <v>186</v>
      </c>
      <c r="L4" s="439" t="s">
        <v>185</v>
      </c>
      <c r="M4" s="506" t="s">
        <v>29</v>
      </c>
      <c r="N4" s="495" t="s">
        <v>553</v>
      </c>
      <c r="O4" s="498" t="s">
        <v>588</v>
      </c>
      <c r="P4" s="441" t="s">
        <v>589</v>
      </c>
      <c r="Q4" s="461" t="s">
        <v>31</v>
      </c>
      <c r="R4" s="480">
        <v>44926</v>
      </c>
      <c r="S4" s="494" t="s">
        <v>252</v>
      </c>
      <c r="T4" s="493" t="s">
        <v>505</v>
      </c>
      <c r="U4" s="441" t="s">
        <v>170</v>
      </c>
    </row>
    <row r="5" spans="1:21" ht="84.75" customHeight="1" x14ac:dyDescent="0.25">
      <c r="A5" s="496"/>
      <c r="B5" s="497"/>
      <c r="C5" s="497"/>
      <c r="D5" s="161" t="s">
        <v>213</v>
      </c>
      <c r="E5" s="162" t="s">
        <v>552</v>
      </c>
      <c r="F5" s="163" t="s">
        <v>170</v>
      </c>
      <c r="G5" s="163" t="s">
        <v>33</v>
      </c>
      <c r="H5" s="160" t="s">
        <v>176</v>
      </c>
      <c r="I5" s="161" t="s">
        <v>432</v>
      </c>
      <c r="J5" s="157" t="s">
        <v>303</v>
      </c>
      <c r="K5" s="461"/>
      <c r="L5" s="439"/>
      <c r="M5" s="506"/>
      <c r="N5" s="495"/>
      <c r="O5" s="498"/>
      <c r="P5" s="441"/>
      <c r="Q5" s="461"/>
      <c r="R5" s="480"/>
      <c r="S5" s="494"/>
      <c r="T5" s="493"/>
      <c r="U5" s="441"/>
    </row>
    <row r="6" spans="1:21" ht="72" customHeight="1" thickBot="1" x14ac:dyDescent="0.3">
      <c r="A6" s="496"/>
      <c r="B6" s="497"/>
      <c r="C6" s="497"/>
      <c r="D6" s="161" t="s">
        <v>216</v>
      </c>
      <c r="E6" s="162" t="s">
        <v>431</v>
      </c>
      <c r="F6" s="163" t="s">
        <v>39</v>
      </c>
      <c r="G6" s="163" t="s">
        <v>33</v>
      </c>
      <c r="H6" s="160" t="s">
        <v>176</v>
      </c>
      <c r="I6" s="161" t="s">
        <v>443</v>
      </c>
      <c r="J6" s="161" t="s">
        <v>434</v>
      </c>
      <c r="K6" s="461"/>
      <c r="L6" s="439"/>
      <c r="M6" s="506"/>
      <c r="N6" s="495"/>
      <c r="O6" s="498"/>
      <c r="P6" s="441"/>
      <c r="Q6" s="461"/>
      <c r="R6" s="480"/>
      <c r="S6" s="494"/>
      <c r="T6" s="493"/>
      <c r="U6" s="441"/>
    </row>
    <row r="7" spans="1:21" ht="210.75" hidden="1" customHeight="1" thickBot="1" x14ac:dyDescent="0.3">
      <c r="H7" s="160"/>
      <c r="N7" s="157" t="s">
        <v>212</v>
      </c>
      <c r="O7" s="220"/>
      <c r="P7" s="107" t="s">
        <v>30</v>
      </c>
      <c r="Q7" s="103" t="s">
        <v>31</v>
      </c>
      <c r="R7" s="107"/>
      <c r="S7" s="99"/>
      <c r="T7" s="99"/>
      <c r="U7" s="107"/>
    </row>
    <row r="8" spans="1:21" ht="2.25" customHeight="1" thickBot="1" x14ac:dyDescent="0.3">
      <c r="N8" s="164" t="s">
        <v>215</v>
      </c>
      <c r="O8" s="89"/>
      <c r="P8" s="156"/>
      <c r="Q8" s="155"/>
      <c r="R8" s="88"/>
      <c r="S8" s="89"/>
      <c r="T8" s="89"/>
      <c r="U8" s="88"/>
    </row>
    <row r="10" spans="1:21" x14ac:dyDescent="0.25">
      <c r="F10" s="126"/>
      <c r="G10" s="125"/>
      <c r="H10" s="125"/>
      <c r="I10" s="125"/>
      <c r="J10" s="149"/>
      <c r="K10" s="370" t="s">
        <v>292</v>
      </c>
      <c r="L10" s="370"/>
    </row>
    <row r="11" spans="1:21" ht="26.25" customHeight="1" x14ac:dyDescent="0.25">
      <c r="F11" s="369" t="s">
        <v>286</v>
      </c>
      <c r="G11" s="369"/>
      <c r="H11" s="125"/>
      <c r="I11" s="125"/>
      <c r="J11" s="147" t="s">
        <v>46</v>
      </c>
      <c r="K11" s="395" t="s">
        <v>47</v>
      </c>
      <c r="L11" s="395"/>
    </row>
    <row r="12" spans="1:21" x14ac:dyDescent="0.25">
      <c r="F12" s="126"/>
      <c r="G12" s="125"/>
      <c r="H12" s="125"/>
      <c r="I12" s="125"/>
      <c r="J12" s="147" t="s">
        <v>48</v>
      </c>
      <c r="K12" s="395" t="s">
        <v>49</v>
      </c>
      <c r="L12" s="395"/>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formula1>impatto</formula1>
    </dataValidation>
    <dataValidation type="list" allowBlank="1" showInputMessage="1" showErrorMessage="1" sqref="F5:F6">
      <formula1>responsabilità</formula1>
    </dataValidation>
    <dataValidation type="list" allowBlank="1" showInputMessage="1" showErrorMessage="1" sqref="G4:G6">
      <formula1>attività</formula1>
    </dataValidation>
    <dataValidation type="list" allowBlank="1" showInputMessage="1" showErrorMessage="1" sqref="H4:H6">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K3" zoomScale="70" zoomScaleNormal="70" workbookViewId="0">
      <selection activeCell="N5" sqref="N5"/>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409" t="s">
        <v>358</v>
      </c>
      <c r="B1" s="409"/>
      <c r="C1" s="409"/>
      <c r="D1" s="409"/>
      <c r="E1" s="409"/>
      <c r="F1" s="409"/>
      <c r="G1" s="409"/>
      <c r="H1" s="409"/>
      <c r="I1" s="434" t="s">
        <v>8</v>
      </c>
      <c r="J1" s="434"/>
      <c r="K1" s="434"/>
      <c r="L1" s="434"/>
      <c r="M1" s="434"/>
      <c r="N1" s="422" t="s">
        <v>9</v>
      </c>
      <c r="O1" s="422"/>
      <c r="P1" s="422"/>
      <c r="Q1" s="422"/>
      <c r="R1" s="422"/>
      <c r="S1" s="422"/>
      <c r="T1" s="422"/>
      <c r="U1" s="422"/>
    </row>
    <row r="2" spans="1:21" ht="51" customHeight="1" thickBot="1" x14ac:dyDescent="0.3">
      <c r="A2" s="423" t="s">
        <v>195</v>
      </c>
      <c r="B2" s="423" t="s">
        <v>193</v>
      </c>
      <c r="C2" s="386" t="s">
        <v>194</v>
      </c>
      <c r="D2" s="423" t="s">
        <v>196</v>
      </c>
      <c r="E2" s="386" t="s">
        <v>359</v>
      </c>
      <c r="F2" s="386" t="s">
        <v>10</v>
      </c>
      <c r="G2" s="386" t="s">
        <v>11</v>
      </c>
      <c r="H2" s="386" t="s">
        <v>12</v>
      </c>
      <c r="I2" s="393" t="s">
        <v>13</v>
      </c>
      <c r="J2" s="393" t="s">
        <v>440</v>
      </c>
      <c r="K2" s="393" t="s">
        <v>14</v>
      </c>
      <c r="L2" s="393"/>
      <c r="M2" s="393"/>
      <c r="N2" s="371" t="s">
        <v>197</v>
      </c>
      <c r="O2" s="371" t="s">
        <v>15</v>
      </c>
      <c r="P2" s="371" t="s">
        <v>16</v>
      </c>
      <c r="Q2" s="425" t="s">
        <v>17</v>
      </c>
      <c r="R2" s="425"/>
      <c r="S2" s="425"/>
      <c r="T2" s="425"/>
      <c r="U2" s="425"/>
    </row>
    <row r="3" spans="1:21" ht="128.25" customHeight="1" thickBot="1" x14ac:dyDescent="0.3">
      <c r="A3" s="424"/>
      <c r="B3" s="423"/>
      <c r="C3" s="386"/>
      <c r="D3" s="424"/>
      <c r="E3" s="387"/>
      <c r="F3" s="387"/>
      <c r="G3" s="387"/>
      <c r="H3" s="387"/>
      <c r="I3" s="394"/>
      <c r="J3" s="393"/>
      <c r="K3" s="218" t="s">
        <v>18</v>
      </c>
      <c r="L3" s="218" t="s">
        <v>19</v>
      </c>
      <c r="M3" s="218" t="s">
        <v>20</v>
      </c>
      <c r="N3" s="371"/>
      <c r="O3" s="371"/>
      <c r="P3" s="371"/>
      <c r="Q3" s="219" t="s">
        <v>444</v>
      </c>
      <c r="R3" s="219" t="s">
        <v>445</v>
      </c>
      <c r="S3" s="219" t="s">
        <v>21</v>
      </c>
      <c r="T3" s="219" t="s">
        <v>446</v>
      </c>
      <c r="U3" s="219" t="s">
        <v>22</v>
      </c>
    </row>
    <row r="4" spans="1:21" ht="228" customHeight="1" x14ac:dyDescent="0.25">
      <c r="A4" s="513" t="s">
        <v>236</v>
      </c>
      <c r="B4" s="222">
        <v>1</v>
      </c>
      <c r="C4" s="222" t="s">
        <v>217</v>
      </c>
      <c r="D4" s="161" t="s">
        <v>360</v>
      </c>
      <c r="E4" s="222" t="s">
        <v>554</v>
      </c>
      <c r="F4" s="163" t="s">
        <v>170</v>
      </c>
      <c r="G4" s="163" t="s">
        <v>33</v>
      </c>
      <c r="H4" s="163" t="s">
        <v>26</v>
      </c>
      <c r="I4" s="161" t="s">
        <v>438</v>
      </c>
      <c r="J4" s="161" t="s">
        <v>439</v>
      </c>
      <c r="K4" s="221" t="s">
        <v>186</v>
      </c>
      <c r="L4" s="113" t="s">
        <v>188</v>
      </c>
      <c r="M4" s="233" t="s">
        <v>192</v>
      </c>
      <c r="N4" s="161" t="s">
        <v>557</v>
      </c>
      <c r="O4" s="230" t="s">
        <v>597</v>
      </c>
      <c r="P4" s="230" t="s">
        <v>598</v>
      </c>
      <c r="Q4" s="161" t="s">
        <v>31</v>
      </c>
      <c r="R4" s="231">
        <v>44742</v>
      </c>
      <c r="S4" s="161" t="s">
        <v>257</v>
      </c>
      <c r="T4" s="161" t="s">
        <v>518</v>
      </c>
      <c r="U4" s="161" t="s">
        <v>170</v>
      </c>
    </row>
    <row r="5" spans="1:21" ht="204" customHeight="1" x14ac:dyDescent="0.25">
      <c r="A5" s="513"/>
      <c r="B5" s="222">
        <v>2</v>
      </c>
      <c r="C5" s="222" t="s">
        <v>578</v>
      </c>
      <c r="D5" s="161" t="s">
        <v>415</v>
      </c>
      <c r="E5" s="222" t="s">
        <v>590</v>
      </c>
      <c r="F5" s="163" t="s">
        <v>170</v>
      </c>
      <c r="G5" s="163" t="s">
        <v>33</v>
      </c>
      <c r="H5" s="163" t="s">
        <v>26</v>
      </c>
      <c r="I5" s="161" t="s">
        <v>438</v>
      </c>
      <c r="J5" s="161" t="s">
        <v>439</v>
      </c>
      <c r="K5" s="221" t="s">
        <v>186</v>
      </c>
      <c r="L5" s="113" t="s">
        <v>188</v>
      </c>
      <c r="M5" s="233" t="s">
        <v>192</v>
      </c>
      <c r="N5" s="161" t="s">
        <v>557</v>
      </c>
      <c r="O5" s="230" t="s">
        <v>597</v>
      </c>
      <c r="P5" s="230" t="s">
        <v>598</v>
      </c>
      <c r="Q5" s="161" t="s">
        <v>31</v>
      </c>
      <c r="R5" s="231">
        <v>44742</v>
      </c>
      <c r="S5" s="161" t="s">
        <v>257</v>
      </c>
      <c r="T5" s="161" t="s">
        <v>518</v>
      </c>
      <c r="U5" s="161" t="s">
        <v>170</v>
      </c>
    </row>
    <row r="12" spans="1:21" ht="52.5" customHeight="1" x14ac:dyDescent="0.25">
      <c r="A12" s="126"/>
      <c r="B12" s="125"/>
      <c r="C12" s="126"/>
      <c r="D12" s="125"/>
      <c r="E12" s="125"/>
      <c r="F12" s="149"/>
      <c r="G12" s="507" t="s">
        <v>292</v>
      </c>
      <c r="H12" s="508"/>
    </row>
    <row r="13" spans="1:21" ht="26.25" customHeight="1" x14ac:dyDescent="0.25">
      <c r="B13" s="146"/>
      <c r="C13" s="509" t="s">
        <v>286</v>
      </c>
      <c r="D13" s="510"/>
      <c r="E13" s="125"/>
      <c r="F13" s="147" t="s">
        <v>46</v>
      </c>
      <c r="G13" s="511" t="s">
        <v>47</v>
      </c>
      <c r="H13" s="512"/>
    </row>
    <row r="14" spans="1:21" x14ac:dyDescent="0.25">
      <c r="A14" s="126"/>
      <c r="B14" s="125"/>
      <c r="C14" s="126"/>
      <c r="D14" s="125"/>
      <c r="E14" s="125"/>
      <c r="F14" s="147" t="s">
        <v>48</v>
      </c>
      <c r="G14" s="511" t="s">
        <v>49</v>
      </c>
      <c r="H14" s="512"/>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formula1>attività</formula1>
    </dataValidation>
    <dataValidation type="list" allowBlank="1" showInputMessage="1" showErrorMessage="1" sqref="F4:F5">
      <formula1>responsabilità</formula1>
    </dataValidation>
    <dataValidation type="list" allowBlank="1" showInputMessage="1" showErrorMessage="1" sqref="H4:H5">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514" t="s">
        <v>182</v>
      </c>
      <c r="D13" s="514"/>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Ord.Ing.Fermo</cp:lastModifiedBy>
  <cp:lastPrinted>2019-02-04T09:40:56Z</cp:lastPrinted>
  <dcterms:created xsi:type="dcterms:W3CDTF">2014-07-11T10:05:14Z</dcterms:created>
  <dcterms:modified xsi:type="dcterms:W3CDTF">2022-04-29T08:56:22Z</dcterms:modified>
</cp:coreProperties>
</file>