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440" windowHeight="11505" activeTab="7"/>
  </bookViews>
  <sheets>
    <sheet name="012015" sheetId="1" r:id="rId1"/>
    <sheet name="022015" sheetId="3" r:id="rId2"/>
    <sheet name="032015" sheetId="4" r:id="rId3"/>
    <sheet name="042015" sheetId="5" r:id="rId4"/>
    <sheet name="052015" sheetId="6" r:id="rId5"/>
    <sheet name="062015" sheetId="7" r:id="rId6"/>
    <sheet name="072015" sheetId="8" r:id="rId7"/>
    <sheet name="3" sheetId="9" r:id="rId8"/>
    <sheet name="092015" sheetId="10" r:id="rId9"/>
    <sheet name="102015" sheetId="11" r:id="rId10"/>
  </sheets>
  <calcPr calcId="145621"/>
</workbook>
</file>

<file path=xl/calcChain.xml><?xml version="1.0" encoding="utf-8"?>
<calcChain xmlns="http://schemas.openxmlformats.org/spreadsheetml/2006/main">
  <c r="F8" i="9" l="1"/>
  <c r="D13" i="9"/>
  <c r="D11" i="9"/>
  <c r="H13" i="9" l="1"/>
  <c r="H12" i="9"/>
  <c r="F13" i="9" l="1"/>
  <c r="F11" i="9"/>
  <c r="H11" i="9" l="1"/>
  <c r="H8" i="9"/>
  <c r="D8" i="9"/>
  <c r="I11" i="8"/>
  <c r="I8" i="8"/>
  <c r="G8" i="8"/>
  <c r="H8" i="8" s="1"/>
  <c r="E8" i="8"/>
  <c r="F8" i="8"/>
  <c r="C8" i="8"/>
  <c r="D8" i="8"/>
  <c r="F11" i="8"/>
  <c r="D11" i="8"/>
  <c r="I12" i="9" l="1"/>
  <c r="I11" i="9"/>
  <c r="I13" i="9"/>
  <c r="I8" i="9"/>
  <c r="H13" i="11"/>
  <c r="F13" i="11"/>
  <c r="D13" i="11"/>
  <c r="H12" i="11"/>
  <c r="F12" i="11"/>
  <c r="D12" i="11"/>
  <c r="I12" i="11" s="1"/>
  <c r="H11" i="11"/>
  <c r="F11" i="11"/>
  <c r="D11" i="11"/>
  <c r="H13" i="10"/>
  <c r="F13" i="10"/>
  <c r="D13" i="10"/>
  <c r="H12" i="10"/>
  <c r="F12" i="10"/>
  <c r="D12" i="10"/>
  <c r="H11" i="10"/>
  <c r="F11" i="10"/>
  <c r="D11" i="10"/>
  <c r="H13" i="8"/>
  <c r="F13" i="8"/>
  <c r="D13" i="8"/>
  <c r="H12" i="8"/>
  <c r="F12" i="8"/>
  <c r="D12" i="8"/>
  <c r="H11" i="8"/>
  <c r="H13" i="7"/>
  <c r="F13" i="7"/>
  <c r="D13" i="7"/>
  <c r="H12" i="7"/>
  <c r="F12" i="7"/>
  <c r="D12" i="7"/>
  <c r="H11" i="7"/>
  <c r="F11" i="7"/>
  <c r="D11" i="7"/>
  <c r="H13" i="6"/>
  <c r="F13" i="6"/>
  <c r="D13" i="6"/>
  <c r="H12" i="6"/>
  <c r="F12" i="6"/>
  <c r="D12" i="6"/>
  <c r="H11" i="6"/>
  <c r="F11" i="6"/>
  <c r="D11" i="6"/>
  <c r="H13" i="5"/>
  <c r="F13" i="5"/>
  <c r="D13" i="5"/>
  <c r="H12" i="5"/>
  <c r="F12" i="5"/>
  <c r="D12" i="5"/>
  <c r="H11" i="5"/>
  <c r="F11" i="5"/>
  <c r="D11" i="5"/>
  <c r="I12" i="5" l="1"/>
  <c r="I13" i="6"/>
  <c r="I13" i="11"/>
  <c r="I11" i="11"/>
  <c r="I12" i="10"/>
  <c r="I13" i="10"/>
  <c r="I11" i="10"/>
  <c r="I13" i="8"/>
  <c r="I12" i="8"/>
  <c r="I13" i="7"/>
  <c r="I12" i="7"/>
  <c r="I11" i="7"/>
  <c r="I12" i="6"/>
  <c r="I11" i="6"/>
  <c r="I13" i="5"/>
  <c r="I11" i="5"/>
  <c r="H13" i="4"/>
  <c r="F13" i="4"/>
  <c r="D13" i="4"/>
  <c r="H12" i="4"/>
  <c r="F12" i="4"/>
  <c r="D12" i="4"/>
  <c r="H11" i="4"/>
  <c r="F11" i="4"/>
  <c r="D11" i="4"/>
  <c r="D11" i="3"/>
  <c r="H13" i="3"/>
  <c r="F13" i="3"/>
  <c r="D13" i="3"/>
  <c r="H12" i="3"/>
  <c r="F12" i="3"/>
  <c r="D12" i="3"/>
  <c r="H11" i="3"/>
  <c r="F11" i="3"/>
  <c r="H13" i="1"/>
  <c r="H12" i="1"/>
  <c r="H11" i="1"/>
  <c r="F13" i="1"/>
  <c r="F12" i="1"/>
  <c r="F11" i="1"/>
  <c r="D13" i="1"/>
  <c r="D12" i="1"/>
  <c r="D11" i="1"/>
  <c r="I12" i="4" l="1"/>
  <c r="I13" i="4"/>
  <c r="I11" i="4"/>
  <c r="I12" i="3"/>
  <c r="I13" i="3"/>
  <c r="I11" i="3"/>
  <c r="I12" i="1"/>
  <c r="I13" i="1"/>
  <c r="I11" i="1"/>
</calcChain>
</file>

<file path=xl/sharedStrings.xml><?xml version="1.0" encoding="utf-8"?>
<sst xmlns="http://schemas.openxmlformats.org/spreadsheetml/2006/main" count="270" uniqueCount="34">
  <si>
    <t>Tassi di assenza del personale dell'ORDINE INGEGNERI PROVINCIA DI TORINO</t>
  </si>
  <si>
    <t>OIT</t>
  </si>
  <si>
    <t>Ufficio</t>
  </si>
  <si>
    <t>Totale personale</t>
  </si>
  <si>
    <t>Segreteria generale</t>
  </si>
  <si>
    <t>Amministrativo</t>
  </si>
  <si>
    <t>Formazione</t>
  </si>
  <si>
    <t>n.b.</t>
  </si>
  <si>
    <r>
      <rPr>
        <b/>
        <sz val="11"/>
        <color theme="1"/>
        <rFont val="Calibri"/>
        <family val="2"/>
        <scheme val="minor"/>
      </rPr>
      <t>Assenze per ferie</t>
    </r>
    <r>
      <rPr>
        <sz val="11"/>
        <color theme="1"/>
        <rFont val="Calibri"/>
        <family val="2"/>
        <scheme val="minor"/>
      </rPr>
      <t xml:space="preserve"> : Sono ricomprese le ferie e le festività soppresse</t>
    </r>
  </si>
  <si>
    <r>
      <rPr>
        <b/>
        <sz val="11"/>
        <color theme="1"/>
        <rFont val="Calibri"/>
        <family val="2"/>
        <scheme val="minor"/>
      </rPr>
      <t>Assenze per malattia</t>
    </r>
    <r>
      <rPr>
        <sz val="11"/>
        <color theme="1"/>
        <rFont val="Calibri"/>
        <family val="2"/>
        <scheme val="minor"/>
      </rPr>
      <t xml:space="preserve"> : Sono ricomprese tutte le malattie e le terapie salvavita</t>
    </r>
  </si>
  <si>
    <t xml:space="preserve">congedo parentale; malattia figli; matrimonio; permessi sindacali; infortuni; permessi studio; </t>
  </si>
  <si>
    <t>permessi per esami; lutto; donazione sangue; attività seggi elettorali; aspettativa</t>
  </si>
  <si>
    <r>
      <rPr>
        <b/>
        <sz val="11"/>
        <color theme="1"/>
        <rFont val="Calibri"/>
        <family val="2"/>
        <scheme val="minor"/>
      </rPr>
      <t>Altre assenze :</t>
    </r>
    <r>
      <rPr>
        <sz val="11"/>
        <color theme="1"/>
        <rFont val="Calibri"/>
        <family val="2"/>
        <scheme val="minor"/>
      </rPr>
      <t xml:space="preserve"> Sono ricomprese le assenze per legge 104 (assistenza familiari); maternità; </t>
    </r>
  </si>
  <si>
    <t>Assenze per ferie (%)</t>
  </si>
  <si>
    <t>Assenze per malattia (%)</t>
  </si>
  <si>
    <t>Permessi/assenze retribuiti/ non retribuiti (%)</t>
  </si>
  <si>
    <t>Totale assenze (%)</t>
  </si>
  <si>
    <t>GENNAIO 2015</t>
  </si>
  <si>
    <t>22</t>
  </si>
  <si>
    <t>Assenze per ferie GG</t>
  </si>
  <si>
    <t>Assenze per mal. GG</t>
  </si>
  <si>
    <t>Assenze per perm. GG</t>
  </si>
  <si>
    <t>FEBBRAIO 2015</t>
  </si>
  <si>
    <t>20</t>
  </si>
  <si>
    <t>MARZO 2015</t>
  </si>
  <si>
    <t>APRILE 2015</t>
  </si>
  <si>
    <t>MAGGIO 2015</t>
  </si>
  <si>
    <t>GIUGNO 2015</t>
  </si>
  <si>
    <t>SETTEMBRE 2015</t>
  </si>
  <si>
    <t>OTTOBRE 2015</t>
  </si>
  <si>
    <t>21</t>
  </si>
  <si>
    <t>217</t>
  </si>
  <si>
    <t>dal 01/01/2015 al 31/10/2015</t>
  </si>
  <si>
    <t>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</si>
</sst>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17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6">
        <v>7</v>
      </c>
      <c r="C8" s="12"/>
      <c r="D8" s="6"/>
      <c r="E8" s="13"/>
      <c r="F8" s="6"/>
      <c r="G8" s="13"/>
      <c r="H8" s="6"/>
      <c r="I8" s="6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6">
        <v>5</v>
      </c>
      <c r="C11" s="12">
        <v>10</v>
      </c>
      <c r="D11" s="14">
        <f>C11/($B11*$J$5)*100</f>
        <v>9.0909090909090917</v>
      </c>
      <c r="E11" s="14">
        <v>13</v>
      </c>
      <c r="F11" s="14">
        <f>E11/($B11*$J$5)*100</f>
        <v>11.818181818181818</v>
      </c>
      <c r="G11" s="13">
        <v>0</v>
      </c>
      <c r="H11" s="14">
        <f>G11/($B11*$J$5)*100</f>
        <v>0</v>
      </c>
      <c r="I11" s="14">
        <f>D11+F11+H11</f>
        <v>20.90909090909091</v>
      </c>
    </row>
    <row r="12" spans="1:13" ht="30" customHeight="1" x14ac:dyDescent="0.25">
      <c r="A12" s="5" t="s">
        <v>5</v>
      </c>
      <c r="B12" s="6">
        <v>1</v>
      </c>
      <c r="C12" s="12">
        <v>2</v>
      </c>
      <c r="D12" s="14">
        <f t="shared" ref="D12:D13" si="0">C12/($B12*$J$5)*100</f>
        <v>9.0909090909090917</v>
      </c>
      <c r="E12" s="14">
        <v>0</v>
      </c>
      <c r="F12" s="14">
        <f t="shared" ref="F12:F13" si="1">E12/($B12*$J$5)*100</f>
        <v>0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9.0909090909090917</v>
      </c>
    </row>
    <row r="13" spans="1:13" ht="30" customHeight="1" x14ac:dyDescent="0.25">
      <c r="A13" s="5" t="s">
        <v>6</v>
      </c>
      <c r="B13" s="6">
        <v>1</v>
      </c>
      <c r="C13" s="12">
        <v>2</v>
      </c>
      <c r="D13" s="14">
        <f t="shared" si="0"/>
        <v>9.0909090909090917</v>
      </c>
      <c r="E13" s="14">
        <v>0</v>
      </c>
      <c r="F13" s="14">
        <f t="shared" si="1"/>
        <v>0</v>
      </c>
      <c r="G13" s="13">
        <v>0</v>
      </c>
      <c r="H13" s="14">
        <f t="shared" si="2"/>
        <v>0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29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</v>
      </c>
      <c r="D11" s="14">
        <f>C11/($B11*$J$5)*100</f>
        <v>0.90909090909090906</v>
      </c>
      <c r="E11" s="14"/>
      <c r="F11" s="14">
        <f>E11/($B11*$J$5)*100</f>
        <v>0</v>
      </c>
      <c r="G11" s="15">
        <v>8</v>
      </c>
      <c r="H11" s="14">
        <f>G11/($B11*$J$5)*100</f>
        <v>7.2727272727272725</v>
      </c>
      <c r="I11" s="14">
        <f>D11+F11+H11</f>
        <v>8.1818181818181817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1</v>
      </c>
      <c r="H13" s="14">
        <f t="shared" si="2"/>
        <v>4.5454545454545459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22</v>
      </c>
      <c r="B5" s="20"/>
      <c r="C5" s="20"/>
      <c r="D5" s="20"/>
      <c r="E5" s="20"/>
      <c r="F5" s="20"/>
      <c r="G5" s="20"/>
      <c r="H5" s="20"/>
      <c r="I5" s="21"/>
      <c r="J5" s="3" t="s">
        <v>23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3">
        <v>7</v>
      </c>
      <c r="C8" s="13"/>
      <c r="D8" s="13"/>
      <c r="E8" s="13"/>
      <c r="F8" s="13"/>
      <c r="G8" s="13"/>
      <c r="H8" s="13"/>
      <c r="I8" s="13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3">
        <v>5</v>
      </c>
      <c r="C11" s="13">
        <v>9.5</v>
      </c>
      <c r="D11" s="14">
        <f>C11/($B11*$J$5)*100</f>
        <v>9.5</v>
      </c>
      <c r="E11" s="14">
        <v>0</v>
      </c>
      <c r="F11" s="14">
        <f>E11/($B11*$J$5)*100</f>
        <v>0</v>
      </c>
      <c r="G11" s="13">
        <v>0.5</v>
      </c>
      <c r="H11" s="14">
        <f>G11/($B11*$J$5)*100</f>
        <v>0.5</v>
      </c>
      <c r="I11" s="14">
        <f>D11+F11+H11</f>
        <v>10</v>
      </c>
    </row>
    <row r="12" spans="1:13" ht="30" customHeight="1" x14ac:dyDescent="0.25">
      <c r="A12" s="5" t="s">
        <v>5</v>
      </c>
      <c r="B12" s="13">
        <v>1</v>
      </c>
      <c r="C12" s="13">
        <v>0</v>
      </c>
      <c r="D12" s="14">
        <f t="shared" ref="D12:D13" si="0">C12/($B12*$J$5)*100</f>
        <v>0</v>
      </c>
      <c r="E12" s="14">
        <v>5</v>
      </c>
      <c r="F12" s="14">
        <f t="shared" ref="F12:F13" si="1">E12/($B12*$J$5)*100</f>
        <v>25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25</v>
      </c>
    </row>
    <row r="13" spans="1:13" ht="30" customHeight="1" x14ac:dyDescent="0.25">
      <c r="A13" s="5" t="s">
        <v>6</v>
      </c>
      <c r="B13" s="13">
        <v>1</v>
      </c>
      <c r="C13" s="13">
        <v>1</v>
      </c>
      <c r="D13" s="14">
        <f t="shared" si="0"/>
        <v>5</v>
      </c>
      <c r="E13" s="14">
        <v>4</v>
      </c>
      <c r="F13" s="14">
        <f t="shared" si="1"/>
        <v>20</v>
      </c>
      <c r="G13" s="13">
        <v>1</v>
      </c>
      <c r="H13" s="14">
        <f t="shared" si="2"/>
        <v>5</v>
      </c>
      <c r="I13" s="14">
        <f t="shared" si="3"/>
        <v>30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24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3">
        <v>7</v>
      </c>
      <c r="C8" s="13"/>
      <c r="D8" s="13"/>
      <c r="E8" s="13"/>
      <c r="F8" s="13"/>
      <c r="G8" s="13"/>
      <c r="H8" s="13"/>
      <c r="I8" s="13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3">
        <v>5</v>
      </c>
      <c r="C11" s="13">
        <v>7</v>
      </c>
      <c r="D11" s="14">
        <f>C11/($B11*$J$5)*100</f>
        <v>6.3636363636363633</v>
      </c>
      <c r="E11" s="14">
        <v>3</v>
      </c>
      <c r="F11" s="14">
        <f>E11/($B11*$J$5)*100</f>
        <v>2.7272727272727271</v>
      </c>
      <c r="G11" s="13">
        <v>0.5</v>
      </c>
      <c r="H11" s="14">
        <f>G11/($B11*$J$5)*100</f>
        <v>0.45454545454545453</v>
      </c>
      <c r="I11" s="14">
        <f>D11+F11+H11</f>
        <v>9.545454545454545</v>
      </c>
    </row>
    <row r="12" spans="1:13" ht="30" customHeight="1" x14ac:dyDescent="0.25">
      <c r="A12" s="5" t="s">
        <v>5</v>
      </c>
      <c r="B12" s="13">
        <v>1</v>
      </c>
      <c r="C12" s="13">
        <v>2</v>
      </c>
      <c r="D12" s="14">
        <f t="shared" ref="D12:D13" si="0">C12/($B12*$J$5)*100</f>
        <v>9.0909090909090917</v>
      </c>
      <c r="E12" s="14"/>
      <c r="F12" s="14">
        <f t="shared" ref="F12:F13" si="1">E12/($B12*$J$5)*100</f>
        <v>0</v>
      </c>
      <c r="G12" s="13">
        <v>0</v>
      </c>
      <c r="H12" s="14">
        <f t="shared" ref="H12:H13" si="2">G12/($B12*$J$5)*100</f>
        <v>0</v>
      </c>
      <c r="I12" s="14">
        <f t="shared" ref="I12:I13" si="3">D12+F12+H12</f>
        <v>9.0909090909090917</v>
      </c>
    </row>
    <row r="13" spans="1:13" ht="30" customHeight="1" x14ac:dyDescent="0.25">
      <c r="A13" s="5" t="s">
        <v>6</v>
      </c>
      <c r="B13" s="13">
        <v>1</v>
      </c>
      <c r="C13" s="13"/>
      <c r="D13" s="14">
        <f t="shared" si="0"/>
        <v>0</v>
      </c>
      <c r="E13" s="14">
        <v>5</v>
      </c>
      <c r="F13" s="14">
        <f t="shared" si="1"/>
        <v>22.727272727272727</v>
      </c>
      <c r="G13" s="13"/>
      <c r="H13" s="14">
        <f t="shared" si="2"/>
        <v>0</v>
      </c>
      <c r="I13" s="14">
        <f t="shared" si="3"/>
        <v>22.727272727272727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D13" sqref="D13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25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6</v>
      </c>
      <c r="D11" s="14">
        <f>C11/($B11*$J$5)*100</f>
        <v>5.4545454545454541</v>
      </c>
      <c r="E11" s="14"/>
      <c r="F11" s="14">
        <f>E11/($B11*$J$5)*100</f>
        <v>0</v>
      </c>
      <c r="G11" s="15">
        <v>2</v>
      </c>
      <c r="H11" s="14">
        <f>G11/($B11*$J$5)*100</f>
        <v>1.8181818181818181</v>
      </c>
      <c r="I11" s="14">
        <f>D11+F11+H11</f>
        <v>7.2727272727272725</v>
      </c>
    </row>
    <row r="12" spans="1:13" ht="30" customHeight="1" x14ac:dyDescent="0.25">
      <c r="A12" s="5" t="s">
        <v>5</v>
      </c>
      <c r="B12" s="15">
        <v>1</v>
      </c>
      <c r="C12" s="15">
        <v>3</v>
      </c>
      <c r="D12" s="14">
        <f t="shared" ref="D12:D13" si="0">C12/($B12*$J$5)*100</f>
        <v>13.636363636363635</v>
      </c>
      <c r="E12" s="14">
        <v>4</v>
      </c>
      <c r="F12" s="14">
        <f t="shared" ref="F12:F13" si="1">E12/($B12*$J$5)*100</f>
        <v>18.181818181818183</v>
      </c>
      <c r="G12" s="15">
        <v>0</v>
      </c>
      <c r="H12" s="14">
        <f t="shared" ref="H12:H13" si="2">G12/($B12*$J$5)*100</f>
        <v>0</v>
      </c>
      <c r="I12" s="14">
        <f t="shared" ref="I12:I13" si="3">D12+F12+H12</f>
        <v>31.81818181818182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/>
      <c r="H13" s="14">
        <f t="shared" si="2"/>
        <v>0</v>
      </c>
      <c r="I13" s="14">
        <f t="shared" si="3"/>
        <v>4.5454545454545459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I11" sqref="I11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26</v>
      </c>
      <c r="B5" s="20"/>
      <c r="C5" s="20"/>
      <c r="D5" s="20"/>
      <c r="E5" s="20"/>
      <c r="F5" s="20"/>
      <c r="G5" s="20"/>
      <c r="H5" s="20"/>
      <c r="I5" s="21"/>
      <c r="J5" s="3" t="s">
        <v>30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</v>
      </c>
      <c r="D11" s="14">
        <f>C11/($B11*$J$5)*100</f>
        <v>0.95238095238095244</v>
      </c>
      <c r="E11" s="14">
        <v>8</v>
      </c>
      <c r="F11" s="14">
        <f>E11/($B11*$J$5)*100</f>
        <v>7.6190476190476195</v>
      </c>
      <c r="G11" s="15">
        <v>3</v>
      </c>
      <c r="H11" s="14">
        <f>G11/($B11*$J$5)*100</f>
        <v>2.8571428571428572</v>
      </c>
      <c r="I11" s="14">
        <f>D11+F11+H11</f>
        <v>11.428571428571429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>
        <v>2</v>
      </c>
      <c r="F12" s="14">
        <f t="shared" ref="F12:F13" si="1">E12/($B12*$J$5)*100</f>
        <v>9.5238095238095237</v>
      </c>
      <c r="G12" s="15">
        <v>10</v>
      </c>
      <c r="H12" s="14">
        <f t="shared" ref="H12:H13" si="2">G12/($B12*$J$5)*100</f>
        <v>47.619047619047613</v>
      </c>
      <c r="I12" s="14">
        <f t="shared" ref="I12:I13" si="3">D12+F12+H12</f>
        <v>57.142857142857139</v>
      </c>
    </row>
    <row r="13" spans="1:13" ht="30" customHeight="1" x14ac:dyDescent="0.25">
      <c r="A13" s="5" t="s">
        <v>6</v>
      </c>
      <c r="B13" s="15">
        <v>1</v>
      </c>
      <c r="C13" s="15"/>
      <c r="D13" s="14">
        <f t="shared" si="0"/>
        <v>0</v>
      </c>
      <c r="E13" s="14"/>
      <c r="F13" s="14">
        <f t="shared" si="1"/>
        <v>0</v>
      </c>
      <c r="G13" s="15"/>
      <c r="H13" s="14">
        <f t="shared" si="2"/>
        <v>0</v>
      </c>
      <c r="I13" s="14">
        <f t="shared" si="3"/>
        <v>0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G13" sqref="G13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27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14</v>
      </c>
      <c r="D11" s="14">
        <f>C11/($B11*$J$5)*100</f>
        <v>12.727272727272727</v>
      </c>
      <c r="E11" s="14">
        <v>4</v>
      </c>
      <c r="F11" s="14">
        <f>E11/($B11*$J$5)*100</f>
        <v>3.6363636363636362</v>
      </c>
      <c r="G11" s="15">
        <v>3</v>
      </c>
      <c r="H11" s="14">
        <f>G11/($B11*$J$5)*100</f>
        <v>2.7272727272727271</v>
      </c>
      <c r="I11" s="14">
        <f>D11+F11+H11</f>
        <v>19.09090909090909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1</v>
      </c>
      <c r="H13" s="14">
        <f t="shared" si="2"/>
        <v>4.5454545454545459</v>
      </c>
      <c r="I13" s="14">
        <f t="shared" si="3"/>
        <v>9.0909090909090917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XFD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32</v>
      </c>
      <c r="B5" s="20"/>
      <c r="C5" s="20"/>
      <c r="D5" s="20"/>
      <c r="E5" s="20"/>
      <c r="F5" s="20"/>
      <c r="G5" s="20"/>
      <c r="H5" s="20"/>
      <c r="I5" s="21"/>
      <c r="J5" s="3" t="s">
        <v>31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4">
        <f>C14</f>
        <v>182.5</v>
      </c>
      <c r="D8" s="14">
        <f>C8/($B8*$J$5)*100</f>
        <v>12.014483212639893</v>
      </c>
      <c r="E8" s="15">
        <f>E14</f>
        <v>53</v>
      </c>
      <c r="F8" s="14">
        <f>E8/($B8*$J$5)*100</f>
        <v>3.489137590520079</v>
      </c>
      <c r="G8" s="15">
        <f>G14</f>
        <v>148</v>
      </c>
      <c r="H8" s="14">
        <f>G8/($B8*$J$5)*100</f>
        <v>9.7432521395655023</v>
      </c>
      <c r="I8" s="14">
        <f>D8+F8+H8</f>
        <v>25.246872942725474</v>
      </c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148.5</v>
      </c>
      <c r="D11" s="14">
        <f>C11/($B11*$J$5)*100</f>
        <v>13.686635944700463</v>
      </c>
      <c r="E11" s="14">
        <v>33</v>
      </c>
      <c r="F11" s="14">
        <f>E11/($B11*$J$5)*100</f>
        <v>3.0414746543778803</v>
      </c>
      <c r="G11" s="15">
        <v>23</v>
      </c>
      <c r="H11" s="14">
        <f>G11/($B11*$J$5)*100</f>
        <v>2.1198156682027647</v>
      </c>
      <c r="I11" s="14">
        <f>D11+F11+H11</f>
        <v>18.847926267281107</v>
      </c>
    </row>
    <row r="12" spans="1:13" ht="30" customHeight="1" x14ac:dyDescent="0.25">
      <c r="A12" s="5" t="s">
        <v>5</v>
      </c>
      <c r="B12" s="15">
        <v>1</v>
      </c>
      <c r="C12" s="15">
        <v>7</v>
      </c>
      <c r="D12" s="14">
        <f t="shared" ref="D12:D13" si="0">C12/($B12*$J$5)*100</f>
        <v>3.225806451612903</v>
      </c>
      <c r="E12" s="14">
        <v>11</v>
      </c>
      <c r="F12" s="14">
        <f t="shared" ref="F12:F13" si="1">E12/($B12*$J$5)*100</f>
        <v>5.0691244239631335</v>
      </c>
      <c r="G12" s="15">
        <v>120</v>
      </c>
      <c r="H12" s="14">
        <f t="shared" ref="H12:H13" si="2">G12/($B12*$J$5)*100</f>
        <v>55.299539170506918</v>
      </c>
      <c r="I12" s="14">
        <f t="shared" ref="I12:I13" si="3">D12+F12+H12</f>
        <v>63.594470046082954</v>
      </c>
    </row>
    <row r="13" spans="1:13" ht="30" customHeight="1" x14ac:dyDescent="0.25">
      <c r="A13" s="5" t="s">
        <v>6</v>
      </c>
      <c r="B13" s="15">
        <v>1</v>
      </c>
      <c r="C13" s="15">
        <v>27</v>
      </c>
      <c r="D13" s="14">
        <f t="shared" si="0"/>
        <v>12.442396313364055</v>
      </c>
      <c r="E13" s="14">
        <v>9</v>
      </c>
      <c r="F13" s="14">
        <f t="shared" si="1"/>
        <v>4.1474654377880187</v>
      </c>
      <c r="G13" s="15">
        <v>5</v>
      </c>
      <c r="H13" s="14">
        <f t="shared" si="2"/>
        <v>2.3041474654377883</v>
      </c>
      <c r="I13" s="14">
        <f t="shared" si="3"/>
        <v>18.894009216589865</v>
      </c>
    </row>
    <row r="14" spans="1:13" x14ac:dyDescent="0.25">
      <c r="C14" s="17">
        <v>182.5</v>
      </c>
      <c r="E14" s="2">
        <v>53</v>
      </c>
      <c r="G14" s="2">
        <v>148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s="1" customFormat="1" x14ac:dyDescent="0.25">
      <c r="A18" s="1" t="s">
        <v>9</v>
      </c>
    </row>
    <row r="20" spans="1:1" s="1" customFormat="1" x14ac:dyDescent="0.25">
      <c r="A20" s="1" t="s">
        <v>12</v>
      </c>
    </row>
    <row r="21" spans="1:1" s="1" customFormat="1" x14ac:dyDescent="0.25">
      <c r="A21" s="1" t="s">
        <v>10</v>
      </c>
    </row>
    <row r="22" spans="1:1" s="1" customFormat="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M4" sqref="M4"/>
    </sheetView>
  </sheetViews>
  <sheetFormatPr defaultRowHeight="15" x14ac:dyDescent="0.25"/>
  <cols>
    <col min="1" max="1" width="19.7109375" style="1" customWidth="1"/>
    <col min="2" max="2" width="15.5703125" style="2" customWidth="1"/>
    <col min="3" max="3" width="0.140625" style="2" customWidth="1"/>
    <col min="4" max="4" width="13.42578125" style="2" customWidth="1"/>
    <col min="5" max="5" width="11.5703125" style="2" hidden="1" customWidth="1"/>
    <col min="6" max="6" width="12.28515625" style="2" customWidth="1"/>
    <col min="7" max="7" width="13.28515625" style="2" hidden="1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33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6">
        <v>7</v>
      </c>
      <c r="C8" s="14">
        <v>107</v>
      </c>
      <c r="D8" s="14">
        <f>C8/($B8*$J$5)*100</f>
        <v>69.480519480519476</v>
      </c>
      <c r="E8" s="16">
        <v>5</v>
      </c>
      <c r="F8" s="14">
        <f>E8/($B8*$J$5)*100</f>
        <v>3.2467532467532463</v>
      </c>
      <c r="G8" s="16">
        <v>22.7</v>
      </c>
      <c r="H8" s="14">
        <f>G8/($B8*$J$5)*100</f>
        <v>14.74025974025974</v>
      </c>
      <c r="I8" s="14">
        <f>D8+F8+H8</f>
        <v>87.467532467532465</v>
      </c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6">
        <v>5</v>
      </c>
      <c r="C11" s="16">
        <v>92</v>
      </c>
      <c r="D11" s="14">
        <f>C11/($B11*$J$5)*100</f>
        <v>83.636363636363626</v>
      </c>
      <c r="E11" s="14">
        <v>2</v>
      </c>
      <c r="F11" s="14">
        <f>E11/($B11*$J$5)*100</f>
        <v>1.8181818181818181</v>
      </c>
      <c r="G11" s="16"/>
      <c r="H11" s="14">
        <f>G11/($B11*$J$5)*100</f>
        <v>0</v>
      </c>
      <c r="I11" s="14">
        <f>D11+F11+H11</f>
        <v>85.454545454545439</v>
      </c>
    </row>
    <row r="12" spans="1:13" ht="30" customHeight="1" x14ac:dyDescent="0.25">
      <c r="A12" s="5" t="s">
        <v>5</v>
      </c>
      <c r="B12" s="16">
        <v>1</v>
      </c>
      <c r="C12" s="16"/>
      <c r="D12" s="14"/>
      <c r="E12" s="14"/>
      <c r="F12" s="14"/>
      <c r="G12" s="16">
        <v>22</v>
      </c>
      <c r="H12" s="14">
        <f>G12/($B12*$J$5)*100</f>
        <v>100</v>
      </c>
      <c r="I12" s="14">
        <f t="shared" ref="I12:I13" si="0">D12+F12+H12</f>
        <v>100</v>
      </c>
    </row>
    <row r="13" spans="1:13" ht="30" customHeight="1" x14ac:dyDescent="0.25">
      <c r="A13" s="5" t="s">
        <v>6</v>
      </c>
      <c r="B13" s="16">
        <v>1</v>
      </c>
      <c r="C13" s="16">
        <v>15</v>
      </c>
      <c r="D13" s="14">
        <f>C13/($B13*$J$5)*100</f>
        <v>68.181818181818173</v>
      </c>
      <c r="E13" s="14">
        <v>3</v>
      </c>
      <c r="F13" s="14">
        <f t="shared" ref="F13" si="1">E13/($B13*$J$5)*100</f>
        <v>13.636363636363635</v>
      </c>
      <c r="G13" s="16">
        <v>0.7</v>
      </c>
      <c r="H13" s="14">
        <f>G13/($B13*$J$5)*100</f>
        <v>3.1818181818181817</v>
      </c>
      <c r="I13" s="14">
        <f t="shared" si="0"/>
        <v>85</v>
      </c>
    </row>
    <row r="14" spans="1:13" x14ac:dyDescent="0.25">
      <c r="C14" s="17"/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9" x14ac:dyDescent="0.25">
      <c r="A18" s="1" t="s">
        <v>9</v>
      </c>
      <c r="B18" s="1"/>
      <c r="C18" s="1"/>
      <c r="D18" s="1"/>
      <c r="E18" s="1"/>
      <c r="F18" s="1"/>
      <c r="G18" s="1"/>
      <c r="H18" s="1"/>
      <c r="I18" s="1"/>
    </row>
    <row r="20" spans="1:9" x14ac:dyDescent="0.25">
      <c r="A20" s="1" t="s">
        <v>12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10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11</v>
      </c>
      <c r="B22" s="1"/>
      <c r="C22" s="1"/>
      <c r="D22" s="1"/>
      <c r="E22" s="1"/>
      <c r="F22" s="1"/>
      <c r="G22" s="1"/>
      <c r="H22" s="1"/>
      <c r="I22" s="1"/>
    </row>
  </sheetData>
  <mergeCells count="2">
    <mergeCell ref="A4:I4"/>
    <mergeCell ref="A5:I5"/>
  </mergeCells>
  <pageMargins left="0.25" right="0.25" top="0.75" bottom="0.75" header="0.3" footer="0.3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sqref="A1:C1048576"/>
    </sheetView>
  </sheetViews>
  <sheetFormatPr defaultRowHeight="15" x14ac:dyDescent="0.25"/>
  <cols>
    <col min="1" max="1" width="19.7109375" style="1" customWidth="1"/>
    <col min="2" max="3" width="12.7109375" style="2" customWidth="1"/>
    <col min="4" max="5" width="13.28515625" style="2" customWidth="1"/>
    <col min="6" max="7" width="11.5703125" style="2" customWidth="1"/>
    <col min="8" max="8" width="21.85546875" style="2" customWidth="1"/>
    <col min="9" max="9" width="12.7109375" style="2" customWidth="1"/>
    <col min="10" max="16384" width="9.140625" style="1"/>
  </cols>
  <sheetData>
    <row r="2" spans="1:13" s="9" customFormat="1" ht="21.7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4" spans="1:13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2"/>
      <c r="K4" s="2"/>
      <c r="L4" s="2"/>
      <c r="M4" s="2"/>
    </row>
    <row r="5" spans="1:13" x14ac:dyDescent="0.25">
      <c r="A5" s="19" t="s">
        <v>28</v>
      </c>
      <c r="B5" s="20"/>
      <c r="C5" s="20"/>
      <c r="D5" s="20"/>
      <c r="E5" s="20"/>
      <c r="F5" s="20"/>
      <c r="G5" s="20"/>
      <c r="H5" s="20"/>
      <c r="I5" s="21"/>
      <c r="J5" s="3" t="s">
        <v>18</v>
      </c>
    </row>
    <row r="7" spans="1:13" ht="60" x14ac:dyDescent="0.25">
      <c r="A7" s="7"/>
      <c r="B7" s="8" t="s">
        <v>3</v>
      </c>
      <c r="C7" s="8"/>
      <c r="D7" s="8" t="s">
        <v>13</v>
      </c>
      <c r="E7" s="8"/>
      <c r="F7" s="8" t="s">
        <v>14</v>
      </c>
      <c r="G7" s="8"/>
      <c r="H7" s="8" t="s">
        <v>15</v>
      </c>
      <c r="I7" s="8" t="s">
        <v>16</v>
      </c>
    </row>
    <row r="8" spans="1:13" ht="30" customHeight="1" x14ac:dyDescent="0.25">
      <c r="A8" s="4" t="s">
        <v>1</v>
      </c>
      <c r="B8" s="15">
        <v>7</v>
      </c>
      <c r="C8" s="15"/>
      <c r="D8" s="15"/>
      <c r="E8" s="15"/>
      <c r="F8" s="15"/>
      <c r="G8" s="15"/>
      <c r="H8" s="15"/>
      <c r="I8" s="15"/>
    </row>
    <row r="10" spans="1:13" ht="60" x14ac:dyDescent="0.25">
      <c r="A10" s="7" t="s">
        <v>2</v>
      </c>
      <c r="B10" s="8" t="s">
        <v>3</v>
      </c>
      <c r="C10" s="8" t="s">
        <v>19</v>
      </c>
      <c r="D10" s="8" t="s">
        <v>13</v>
      </c>
      <c r="E10" s="8" t="s">
        <v>20</v>
      </c>
      <c r="F10" s="8" t="s">
        <v>14</v>
      </c>
      <c r="G10" s="8" t="s">
        <v>21</v>
      </c>
      <c r="H10" s="8" t="s">
        <v>15</v>
      </c>
      <c r="I10" s="8" t="s">
        <v>16</v>
      </c>
    </row>
    <row r="11" spans="1:13" ht="30" customHeight="1" x14ac:dyDescent="0.25">
      <c r="A11" s="5" t="s">
        <v>4</v>
      </c>
      <c r="B11" s="15">
        <v>5</v>
      </c>
      <c r="C11" s="15">
        <v>9</v>
      </c>
      <c r="D11" s="14">
        <f>C11/($B11*$J$5)*100</f>
        <v>8.1818181818181817</v>
      </c>
      <c r="E11" s="14">
        <v>4</v>
      </c>
      <c r="F11" s="14">
        <f>E11/($B11*$J$5)*100</f>
        <v>3.6363636363636362</v>
      </c>
      <c r="G11" s="15">
        <v>4</v>
      </c>
      <c r="H11" s="14">
        <f>G11/($B11*$J$5)*100</f>
        <v>3.6363636363636362</v>
      </c>
      <c r="I11" s="14">
        <f>D11+F11+H11</f>
        <v>15.454545454545455</v>
      </c>
    </row>
    <row r="12" spans="1:13" ht="30" customHeight="1" x14ac:dyDescent="0.25">
      <c r="A12" s="5" t="s">
        <v>5</v>
      </c>
      <c r="B12" s="15">
        <v>1</v>
      </c>
      <c r="C12" s="15"/>
      <c r="D12" s="14">
        <f t="shared" ref="D12:D13" si="0">C12/($B12*$J$5)*100</f>
        <v>0</v>
      </c>
      <c r="E12" s="14"/>
      <c r="F12" s="14">
        <f t="shared" ref="F12:F13" si="1">E12/($B12*$J$5)*100</f>
        <v>0</v>
      </c>
      <c r="G12" s="15">
        <v>22</v>
      </c>
      <c r="H12" s="14">
        <f t="shared" ref="H12:H13" si="2">G12/($B12*$J$5)*100</f>
        <v>100</v>
      </c>
      <c r="I12" s="14">
        <f t="shared" ref="I12:I13" si="3">D12+F12+H12</f>
        <v>100</v>
      </c>
    </row>
    <row r="13" spans="1:13" ht="30" customHeight="1" x14ac:dyDescent="0.25">
      <c r="A13" s="5" t="s">
        <v>6</v>
      </c>
      <c r="B13" s="15">
        <v>1</v>
      </c>
      <c r="C13" s="15">
        <v>1</v>
      </c>
      <c r="D13" s="14">
        <f t="shared" si="0"/>
        <v>4.5454545454545459</v>
      </c>
      <c r="E13" s="14"/>
      <c r="F13" s="14">
        <f t="shared" si="1"/>
        <v>0</v>
      </c>
      <c r="G13" s="15">
        <v>2</v>
      </c>
      <c r="H13" s="14">
        <f t="shared" si="2"/>
        <v>9.0909090909090917</v>
      </c>
      <c r="I13" s="14">
        <f t="shared" si="3"/>
        <v>13.636363636363637</v>
      </c>
    </row>
    <row r="15" spans="1:13" x14ac:dyDescent="0.25">
      <c r="A15" s="11" t="s">
        <v>7</v>
      </c>
    </row>
    <row r="16" spans="1:13" x14ac:dyDescent="0.25">
      <c r="A16" s="1" t="s">
        <v>8</v>
      </c>
    </row>
    <row r="18" spans="1:1" x14ac:dyDescent="0.25">
      <c r="A18" s="1" t="s">
        <v>9</v>
      </c>
    </row>
    <row r="20" spans="1:1" x14ac:dyDescent="0.25">
      <c r="A20" s="1" t="s">
        <v>12</v>
      </c>
    </row>
    <row r="21" spans="1:1" x14ac:dyDescent="0.25">
      <c r="A21" s="1" t="s">
        <v>10</v>
      </c>
    </row>
    <row r="22" spans="1:1" x14ac:dyDescent="0.25">
      <c r="A22" s="1" t="s">
        <v>11</v>
      </c>
    </row>
  </sheetData>
  <mergeCells count="2">
    <mergeCell ref="A4:I4"/>
    <mergeCell ref="A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012015</vt:lpstr>
      <vt:lpstr>022015</vt:lpstr>
      <vt:lpstr>032015</vt:lpstr>
      <vt:lpstr>042015</vt:lpstr>
      <vt:lpstr>052015</vt:lpstr>
      <vt:lpstr>062015</vt:lpstr>
      <vt:lpstr>072015</vt:lpstr>
      <vt:lpstr>3</vt:lpstr>
      <vt:lpstr>092015</vt:lpstr>
      <vt:lpstr>102015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Piera Fauli</cp:lastModifiedBy>
  <cp:lastPrinted>2017-10-10T07:10:12Z</cp:lastPrinted>
  <dcterms:created xsi:type="dcterms:W3CDTF">2015-12-11T11:15:33Z</dcterms:created>
  <dcterms:modified xsi:type="dcterms:W3CDTF">2017-10-10T07:10:13Z</dcterms:modified>
</cp:coreProperties>
</file>